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sasay\Documents\健康保険組合\伊藤忠\家庭常備薬\2022\"/>
    </mc:Choice>
  </mc:AlternateContent>
  <xr:revisionPtr revIDLastSave="0" documentId="13_ncr:1_{06A7223E-3404-4033-B6FE-2B55037965D0}" xr6:coauthVersionLast="47" xr6:coauthVersionMax="47" xr10:uidLastSave="{00000000-0000-0000-0000-000000000000}"/>
  <bookViews>
    <workbookView xWindow="705" yWindow="0" windowWidth="16620" windowHeight="14445" xr2:uid="{00000000-000D-0000-FFFF-FFFF00000000}"/>
  </bookViews>
  <sheets>
    <sheet name="斡旋申込用紙" sheetId="14" r:id="rId1"/>
  </sheets>
  <definedNames>
    <definedName name="_xlnm.Print_Area" localSheetId="0">斡旋申込用紙!$A$1:$T$70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51" i="14" l="1"/>
  <c r="T20" i="14"/>
  <c r="T21" i="14"/>
  <c r="T22" i="14"/>
  <c r="T23" i="14"/>
  <c r="T24" i="14"/>
  <c r="T25" i="14"/>
  <c r="T26" i="14"/>
  <c r="T27" i="14"/>
  <c r="T28" i="14"/>
  <c r="T29" i="14"/>
  <c r="T30" i="14"/>
  <c r="T31" i="14"/>
  <c r="T32" i="14"/>
  <c r="T33" i="14"/>
  <c r="T34" i="14"/>
  <c r="T35" i="14"/>
  <c r="T36" i="14"/>
  <c r="T37" i="14"/>
  <c r="T38" i="14"/>
  <c r="T39" i="14"/>
  <c r="T40" i="14"/>
  <c r="T41" i="14"/>
  <c r="T42" i="14"/>
  <c r="T43" i="14"/>
  <c r="T44" i="14"/>
  <c r="T45" i="14"/>
  <c r="T46" i="14"/>
  <c r="T47" i="14"/>
  <c r="T48" i="14"/>
  <c r="T49" i="14"/>
  <c r="T50" i="14"/>
  <c r="J42" i="14"/>
  <c r="J43" i="14"/>
  <c r="J44" i="14"/>
  <c r="J45" i="14"/>
  <c r="J46" i="14"/>
  <c r="J47" i="14"/>
  <c r="J48" i="14"/>
  <c r="J49" i="14"/>
  <c r="J50" i="14"/>
  <c r="J51" i="14"/>
  <c r="J52" i="14"/>
  <c r="J53" i="14"/>
  <c r="J54" i="14"/>
  <c r="J55" i="14"/>
  <c r="J56" i="14"/>
  <c r="J57" i="14"/>
  <c r="J58" i="14"/>
  <c r="J59" i="14"/>
  <c r="J60" i="14"/>
  <c r="J61" i="14"/>
  <c r="J62" i="14"/>
  <c r="J67" i="14"/>
  <c r="J66" i="14"/>
  <c r="J65" i="14"/>
  <c r="J64" i="14"/>
  <c r="J63" i="14"/>
  <c r="J41" i="14"/>
  <c r="J40" i="14"/>
  <c r="J39" i="14"/>
  <c r="J38" i="14"/>
  <c r="J37" i="14"/>
  <c r="J36" i="14"/>
  <c r="J35" i="14"/>
  <c r="J34" i="14"/>
  <c r="J33" i="14"/>
  <c r="J32" i="14"/>
  <c r="J31" i="14"/>
  <c r="J30" i="14"/>
  <c r="J29" i="14"/>
  <c r="J28" i="14"/>
  <c r="J27" i="14"/>
  <c r="J26" i="14"/>
  <c r="J25" i="14"/>
  <c r="J24" i="14"/>
  <c r="J23" i="14"/>
  <c r="J22" i="14"/>
  <c r="J21" i="14"/>
  <c r="J20" i="14"/>
  <c r="T19" i="14"/>
  <c r="J19" i="14"/>
  <c r="T18" i="14"/>
  <c r="J18" i="14"/>
  <c r="T17" i="14"/>
  <c r="J17" i="14"/>
  <c r="T16" i="14"/>
  <c r="J16" i="14"/>
  <c r="T15" i="14"/>
  <c r="J15" i="14"/>
  <c r="T14" i="14"/>
  <c r="J14" i="14"/>
  <c r="T13" i="14"/>
  <c r="J13" i="14"/>
  <c r="T12" i="14"/>
  <c r="J12" i="14"/>
  <c r="T11" i="14"/>
  <c r="J11" i="14"/>
  <c r="T10" i="14"/>
  <c r="J10" i="14"/>
  <c r="T9" i="14"/>
  <c r="J9" i="14"/>
  <c r="T8" i="14"/>
  <c r="J8" i="14"/>
  <c r="T7" i="14"/>
  <c r="J7" i="14"/>
  <c r="T6" i="14"/>
  <c r="J6" i="14"/>
  <c r="T5" i="14"/>
  <c r="J5" i="14"/>
  <c r="T4" i="14"/>
  <c r="J4" i="14"/>
  <c r="R53" i="14" l="1"/>
  <c r="R54" i="14" s="1"/>
  <c r="R55" i="14" s="1"/>
</calcChain>
</file>

<file path=xl/sharedStrings.xml><?xml version="1.0" encoding="utf-8"?>
<sst xmlns="http://schemas.openxmlformats.org/spreadsheetml/2006/main" count="333" uniqueCount="255">
  <si>
    <t>容量</t>
    <rPh sb="0" eb="2">
      <t>ヨウリョウ</t>
    </rPh>
    <phoneticPr fontId="3"/>
  </si>
  <si>
    <t>斡旋価格</t>
    <rPh sb="0" eb="2">
      <t>アッセン</t>
    </rPh>
    <rPh sb="2" eb="4">
      <t>カカク</t>
    </rPh>
    <phoneticPr fontId="3"/>
  </si>
  <si>
    <t>申込数</t>
    <rPh sb="0" eb="2">
      <t>モウシコミ</t>
    </rPh>
    <rPh sb="2" eb="3">
      <t>スウ</t>
    </rPh>
    <phoneticPr fontId="3"/>
  </si>
  <si>
    <t>金額</t>
    <rPh sb="0" eb="2">
      <t>キンガク</t>
    </rPh>
    <phoneticPr fontId="3"/>
  </si>
  <si>
    <t>110錠</t>
  </si>
  <si>
    <t>大正漢方胃腸薬</t>
  </si>
  <si>
    <t>太田胃散（分包）</t>
  </si>
  <si>
    <t>16包</t>
  </si>
  <si>
    <t>大幸正露丸</t>
  </si>
  <si>
    <t>130錠</t>
  </si>
  <si>
    <t>18包</t>
  </si>
  <si>
    <t>24錠</t>
  </si>
  <si>
    <t>60錠</t>
  </si>
  <si>
    <t>氏名</t>
    <rPh sb="0" eb="2">
      <t>シメイ</t>
    </rPh>
    <phoneticPr fontId="3"/>
  </si>
  <si>
    <t>No</t>
    <phoneticPr fontId="3"/>
  </si>
  <si>
    <t>※申込書に記入した個人情報は、この斡旋販売のみに使用し、第三者に提供することはありません。</t>
    <rPh sb="1" eb="3">
      <t>モウシコミ</t>
    </rPh>
    <rPh sb="3" eb="4">
      <t>ショ</t>
    </rPh>
    <rPh sb="5" eb="7">
      <t>キニュウ</t>
    </rPh>
    <rPh sb="9" eb="11">
      <t>コジン</t>
    </rPh>
    <rPh sb="11" eb="13">
      <t>ジョウホウ</t>
    </rPh>
    <rPh sb="17" eb="19">
      <t>アッセン</t>
    </rPh>
    <rPh sb="19" eb="21">
      <t>ハンバイ</t>
    </rPh>
    <rPh sb="24" eb="26">
      <t>シヨウ</t>
    </rPh>
    <rPh sb="28" eb="29">
      <t>ダイ</t>
    </rPh>
    <rPh sb="29" eb="31">
      <t>サンシャ</t>
    </rPh>
    <rPh sb="32" eb="34">
      <t>テイキョウ</t>
    </rPh>
    <phoneticPr fontId="3"/>
  </si>
  <si>
    <t>品　　名</t>
    <rPh sb="0" eb="1">
      <t>シナ</t>
    </rPh>
    <rPh sb="3" eb="4">
      <t>メイ</t>
    </rPh>
    <phoneticPr fontId="3"/>
  </si>
  <si>
    <t>50錠</t>
  </si>
  <si>
    <t>45錠</t>
  </si>
  <si>
    <t>10包</t>
  </si>
  <si>
    <t>20錠</t>
  </si>
  <si>
    <t>16錠</t>
  </si>
  <si>
    <t>6錠</t>
  </si>
  <si>
    <t>12枚入</t>
  </si>
  <si>
    <t>防水カットバンＤ</t>
  </si>
  <si>
    <t>ノイビタエースＥＸ</t>
  </si>
  <si>
    <t>50枚入</t>
  </si>
  <si>
    <t>15g</t>
  </si>
  <si>
    <t>パンシロン（細粒）</t>
  </si>
  <si>
    <t>新ビオフェルミンS錠</t>
  </si>
  <si>
    <t>ロートＯＡ目薬</t>
  </si>
  <si>
    <t>マキロンＳ</t>
  </si>
  <si>
    <t>新カットバンＡ</t>
  </si>
  <si>
    <t>40錠</t>
  </si>
  <si>
    <t>30錠</t>
  </si>
  <si>
    <t>22包</t>
  </si>
  <si>
    <t>50粒</t>
  </si>
  <si>
    <t>30枚入</t>
  </si>
  <si>
    <t>50ml</t>
  </si>
  <si>
    <t>40ml</t>
  </si>
  <si>
    <t>10枚入</t>
  </si>
  <si>
    <t>168錠</t>
  </si>
  <si>
    <t>16枚入</t>
  </si>
  <si>
    <t>〒</t>
    <phoneticPr fontId="3"/>
  </si>
  <si>
    <t>龍角散鼻炎朝夕カプセル</t>
  </si>
  <si>
    <t>ニューウレアクリーム20％</t>
  </si>
  <si>
    <t>感冒薬</t>
    <rPh sb="0" eb="2">
      <t>カンボウ</t>
    </rPh>
    <rPh sb="2" eb="3">
      <t>ヤク</t>
    </rPh>
    <phoneticPr fontId="3"/>
  </si>
  <si>
    <t>のど</t>
    <phoneticPr fontId="3"/>
  </si>
  <si>
    <t>鎮痛剤</t>
    <rPh sb="0" eb="3">
      <t>チンツウザイ</t>
    </rPh>
    <phoneticPr fontId="3"/>
  </si>
  <si>
    <t>鼻炎薬</t>
    <rPh sb="0" eb="2">
      <t>ビエン</t>
    </rPh>
    <rPh sb="2" eb="3">
      <t>ヤク</t>
    </rPh>
    <phoneticPr fontId="3"/>
  </si>
  <si>
    <t>胃腸薬</t>
    <rPh sb="0" eb="3">
      <t>イチョウヤク</t>
    </rPh>
    <phoneticPr fontId="3"/>
  </si>
  <si>
    <t>目薬</t>
    <rPh sb="0" eb="2">
      <t>メグスリ</t>
    </rPh>
    <phoneticPr fontId="3"/>
  </si>
  <si>
    <t>消炎鎮痛剤</t>
    <rPh sb="0" eb="2">
      <t>ショウエン</t>
    </rPh>
    <rPh sb="2" eb="5">
      <t>チンツウザイ</t>
    </rPh>
    <phoneticPr fontId="3"/>
  </si>
  <si>
    <t>水虫</t>
    <rPh sb="0" eb="2">
      <t>ミズムシ</t>
    </rPh>
    <phoneticPr fontId="3"/>
  </si>
  <si>
    <t>絆創膏</t>
    <rPh sb="0" eb="3">
      <t>バンソウコウ</t>
    </rPh>
    <phoneticPr fontId="3"/>
  </si>
  <si>
    <t>栄養剤</t>
    <rPh sb="0" eb="3">
      <t>エイヨウザイ</t>
    </rPh>
    <phoneticPr fontId="3"/>
  </si>
  <si>
    <t>健康食品</t>
    <rPh sb="0" eb="2">
      <t>ケンコウ</t>
    </rPh>
    <rPh sb="2" eb="4">
      <t>ショクヒン</t>
    </rPh>
    <phoneticPr fontId="3"/>
  </si>
  <si>
    <t>その他</t>
    <rPh sb="2" eb="3">
      <t>タ</t>
    </rPh>
    <phoneticPr fontId="3"/>
  </si>
  <si>
    <t>購入金額合計</t>
    <rPh sb="0" eb="2">
      <t>コウニュウ</t>
    </rPh>
    <rPh sb="2" eb="4">
      <t>キンガク</t>
    </rPh>
    <rPh sb="4" eb="6">
      <t>ゴウケイ</t>
    </rPh>
    <phoneticPr fontId="3"/>
  </si>
  <si>
    <t>送料込合計代金</t>
    <rPh sb="0" eb="2">
      <t>ソウリョウ</t>
    </rPh>
    <rPh sb="2" eb="3">
      <t>コミ</t>
    </rPh>
    <rPh sb="3" eb="5">
      <t>ゴウケイ</t>
    </rPh>
    <rPh sb="5" eb="7">
      <t>ダイキン</t>
    </rPh>
    <phoneticPr fontId="3"/>
  </si>
  <si>
    <t>事業所名</t>
    <rPh sb="0" eb="3">
      <t>ジギョウショ</t>
    </rPh>
    <rPh sb="3" eb="4">
      <t>メイ</t>
    </rPh>
    <phoneticPr fontId="3"/>
  </si>
  <si>
    <t>フリガナ</t>
    <phoneticPr fontId="3"/>
  </si>
  <si>
    <t>ＴＥＬ</t>
    <phoneticPr fontId="3"/>
  </si>
  <si>
    <t>セイロガン糖衣Ａ</t>
  </si>
  <si>
    <t>ストッパ下痢止めＥＸ</t>
  </si>
  <si>
    <t>オロナインＨ軟膏</t>
  </si>
  <si>
    <t>メンソレータム</t>
  </si>
  <si>
    <t>18カプセル</t>
  </si>
  <si>
    <t>12カプセル</t>
  </si>
  <si>
    <t>15ml</t>
  </si>
  <si>
    <t>30ml</t>
  </si>
  <si>
    <t>16ml</t>
  </si>
  <si>
    <t>48ｍｌ</t>
  </si>
  <si>
    <t>20ｇ</t>
  </si>
  <si>
    <t>45g</t>
  </si>
  <si>
    <t>35g</t>
  </si>
  <si>
    <t>キズパワーパッド</t>
  </si>
  <si>
    <t>アリナミンＥＸプラス</t>
  </si>
  <si>
    <t>チョコラBBプラス</t>
  </si>
  <si>
    <t>ＧＵＭデンタルブラシ＃１９１</t>
  </si>
  <si>
    <t>薬用ハミガキ　当帰の力</t>
  </si>
  <si>
    <t>6本入</t>
  </si>
  <si>
    <t>110g</t>
  </si>
  <si>
    <t>85g</t>
  </si>
  <si>
    <r>
      <t xml:space="preserve">送付先
住所
</t>
    </r>
    <r>
      <rPr>
        <sz val="6"/>
        <color indexed="10"/>
        <rFont val="ＭＳ Ｐゴシック"/>
        <family val="3"/>
        <charset val="128"/>
      </rPr>
      <t>国内限定</t>
    </r>
    <rPh sb="0" eb="2">
      <t>ソウフ</t>
    </rPh>
    <rPh sb="2" eb="3">
      <t>サキ</t>
    </rPh>
    <rPh sb="4" eb="6">
      <t>ジュウショ</t>
    </rPh>
    <rPh sb="7" eb="9">
      <t>コクナイ</t>
    </rPh>
    <rPh sb="9" eb="11">
      <t>ゲンテイ</t>
    </rPh>
    <phoneticPr fontId="3"/>
  </si>
  <si>
    <t>止しゃ薬・整腸</t>
    <rPh sb="0" eb="1">
      <t>ト</t>
    </rPh>
    <rPh sb="3" eb="4">
      <t>ヤク</t>
    </rPh>
    <rPh sb="5" eb="7">
      <t>セイチョウ</t>
    </rPh>
    <phoneticPr fontId="3"/>
  </si>
  <si>
    <t>外用薬等</t>
    <rPh sb="0" eb="3">
      <t>ガイヨウヤク</t>
    </rPh>
    <rPh sb="3" eb="4">
      <t>トウ</t>
    </rPh>
    <phoneticPr fontId="3"/>
  </si>
  <si>
    <t>ハミガキ</t>
    <phoneticPr fontId="3"/>
  </si>
  <si>
    <t>消毒もできる液体ばんそうこう</t>
  </si>
  <si>
    <t>18個</t>
  </si>
  <si>
    <t>5g</t>
  </si>
  <si>
    <t>午前中</t>
    <rPh sb="0" eb="3">
      <t>ゴゼンチュウ</t>
    </rPh>
    <phoneticPr fontId="3"/>
  </si>
  <si>
    <t>14-16時</t>
    <rPh sb="5" eb="6">
      <t>ジ</t>
    </rPh>
    <phoneticPr fontId="3"/>
  </si>
  <si>
    <t>16-18時</t>
    <rPh sb="5" eb="6">
      <t>ジ</t>
    </rPh>
    <phoneticPr fontId="3"/>
  </si>
  <si>
    <t>18-20時</t>
    <rPh sb="5" eb="6">
      <t>ジ</t>
    </rPh>
    <phoneticPr fontId="3"/>
  </si>
  <si>
    <t>なた豆はみがき</t>
  </si>
  <si>
    <t>ひえひえ天国　冷却シート（大人用）</t>
  </si>
  <si>
    <t>スマイル４０ＥＸ ＧＯＬＤ</t>
  </si>
  <si>
    <t>ティアリッチ目薬</t>
  </si>
  <si>
    <t>9包</t>
  </si>
  <si>
    <t>10カプセル</t>
  </si>
  <si>
    <t>12包</t>
  </si>
  <si>
    <t>13ml</t>
  </si>
  <si>
    <t>120g</t>
  </si>
  <si>
    <t>送料（購入金額4,000円以上は無料、4,000円未満は700円）</t>
    <phoneticPr fontId="3"/>
  </si>
  <si>
    <t>セルフメディケーション税制の申告をされる方は振込用紙のお客様控え及びこの申込書兼購入明細書が必要ですので、各自保管してください。</t>
    <phoneticPr fontId="3"/>
  </si>
  <si>
    <t>28包</t>
  </si>
  <si>
    <t>※ 商品名の★印はセルフメディケーション対象商品です。</t>
    <phoneticPr fontId="3"/>
  </si>
  <si>
    <t>希望日は申込みから1週間以上あけてください。</t>
    <rPh sb="0" eb="3">
      <t>キボウビ</t>
    </rPh>
    <rPh sb="4" eb="6">
      <t>モウシコ</t>
    </rPh>
    <rPh sb="10" eb="14">
      <t>シュウカンイジョウ</t>
    </rPh>
    <phoneticPr fontId="3"/>
  </si>
  <si>
    <t>自宅　・　会社</t>
    <rPh sb="0" eb="2">
      <t>ジタク</t>
    </rPh>
    <rPh sb="5" eb="7">
      <t>カイシャ</t>
    </rPh>
    <phoneticPr fontId="3"/>
  </si>
  <si>
    <t>配達希望日に記入がなければ、準備でき次第発送いたします（1週間以内発送の予定）</t>
    <rPh sb="0" eb="2">
      <t>ハイタツ</t>
    </rPh>
    <rPh sb="2" eb="4">
      <t>キボウ</t>
    </rPh>
    <rPh sb="4" eb="5">
      <t>ビ</t>
    </rPh>
    <rPh sb="6" eb="8">
      <t>キニュウ</t>
    </rPh>
    <rPh sb="14" eb="16">
      <t>ジュンビ</t>
    </rPh>
    <rPh sb="18" eb="20">
      <t>シダイ</t>
    </rPh>
    <rPh sb="20" eb="22">
      <t>ハッソウ</t>
    </rPh>
    <rPh sb="29" eb="31">
      <t>シュウカン</t>
    </rPh>
    <rPh sb="31" eb="33">
      <t>イナイ</t>
    </rPh>
    <rPh sb="33" eb="35">
      <t>ハッソウ</t>
    </rPh>
    <rPh sb="36" eb="38">
      <t>ヨテイ</t>
    </rPh>
    <phoneticPr fontId="3"/>
  </si>
  <si>
    <t>※特マークがあるものは特納品です。一般ドラックストアとは容量やパッケージ等、異なる場合があります。</t>
    <rPh sb="1" eb="2">
      <t>トク</t>
    </rPh>
    <rPh sb="11" eb="12">
      <t>トク</t>
    </rPh>
    <rPh sb="12" eb="14">
      <t>ノウヒン</t>
    </rPh>
    <rPh sb="17" eb="19">
      <t>イッパン</t>
    </rPh>
    <rPh sb="28" eb="30">
      <t>ヨウリョウ</t>
    </rPh>
    <rPh sb="36" eb="37">
      <t>トウ</t>
    </rPh>
    <rPh sb="38" eb="39">
      <t>コト</t>
    </rPh>
    <rPh sb="41" eb="43">
      <t>バアイ</t>
    </rPh>
    <phoneticPr fontId="3"/>
  </si>
  <si>
    <t>特</t>
  </si>
  <si>
    <t>19-21時</t>
    <rPh sb="5" eb="6">
      <t>ジ</t>
    </rPh>
    <phoneticPr fontId="3"/>
  </si>
  <si>
    <t>新ルルエースのどスプレーａ</t>
  </si>
  <si>
    <t>龍角散ダイレクトスティックミント</t>
  </si>
  <si>
    <t>新キャベジンコーワＳ</t>
  </si>
  <si>
    <t>薬用ＡＰホワイトペースト</t>
  </si>
  <si>
    <t>10g</t>
  </si>
  <si>
    <t>18g</t>
  </si>
  <si>
    <t>50g</t>
  </si>
  <si>
    <t>かゆみ止め</t>
    <rPh sb="3" eb="4">
      <t>ド</t>
    </rPh>
    <phoneticPr fontId="3"/>
  </si>
  <si>
    <t>配達希望日時</t>
    <rPh sb="0" eb="2">
      <t>ハイタツ</t>
    </rPh>
    <rPh sb="2" eb="4">
      <t>キボウ</t>
    </rPh>
    <rPh sb="4" eb="6">
      <t>ニチジ</t>
    </rPh>
    <phoneticPr fontId="3"/>
  </si>
  <si>
    <t>（必ずご記入下さい）</t>
    <rPh sb="1" eb="2">
      <t>カナラ</t>
    </rPh>
    <rPh sb="4" eb="7">
      <t>キニュウクダ</t>
    </rPh>
    <phoneticPr fontId="3"/>
  </si>
  <si>
    <t>保険証</t>
    <rPh sb="0" eb="2">
      <t>ホケン</t>
    </rPh>
    <rPh sb="2" eb="3">
      <t>ショウ</t>
    </rPh>
    <phoneticPr fontId="3"/>
  </si>
  <si>
    <t>記号</t>
    <rPh sb="0" eb="2">
      <t>キゴウ</t>
    </rPh>
    <phoneticPr fontId="3"/>
  </si>
  <si>
    <t>番号</t>
    <rPh sb="0" eb="2">
      <t>バンゴウ</t>
    </rPh>
    <phoneticPr fontId="3"/>
  </si>
  <si>
    <t>75錠</t>
  </si>
  <si>
    <t>43袋</t>
  </si>
  <si>
    <t>生活習慣病対策</t>
    <rPh sb="0" eb="2">
      <t>セイカツ</t>
    </rPh>
    <rPh sb="2" eb="4">
      <t>シュウカン</t>
    </rPh>
    <rPh sb="4" eb="5">
      <t>ビョウ</t>
    </rPh>
    <rPh sb="5" eb="7">
      <t>タイサク</t>
    </rPh>
    <phoneticPr fontId="3"/>
  </si>
  <si>
    <t>12ml</t>
  </si>
  <si>
    <t>150粒</t>
  </si>
  <si>
    <t>120錠</t>
  </si>
  <si>
    <t>14粒</t>
  </si>
  <si>
    <t>ハイチオールCホワイティア</t>
  </si>
  <si>
    <t>264粒</t>
  </si>
  <si>
    <t>28粒</t>
  </si>
  <si>
    <t>42粒</t>
  </si>
  <si>
    <t>60ml</t>
  </si>
  <si>
    <t>CTE707</t>
  </si>
  <si>
    <t>ウルーノＨＰクリーム</t>
  </si>
  <si>
    <t>60g</t>
  </si>
  <si>
    <t>90錠</t>
  </si>
  <si>
    <t>84g</t>
  </si>
  <si>
    <t>250ml</t>
  </si>
  <si>
    <t>イソジンうがい薬</t>
  </si>
  <si>
    <t>健栄Ｇトローチ</t>
  </si>
  <si>
    <t>クラシエ和漢胃腸薬G</t>
  </si>
  <si>
    <t>第一三共胃腸薬S（錠剤）</t>
  </si>
  <si>
    <t>スクラート胃腸薬（顆粒）</t>
  </si>
  <si>
    <t>スマイル４０プレミアム</t>
  </si>
  <si>
    <t>アイリス</t>
  </si>
  <si>
    <t>フェルゼアプレミアムＨＰバーム</t>
  </si>
  <si>
    <t>薬用美白クリーム クレパミンホワイトＴＲ</t>
  </si>
  <si>
    <t>18錠</t>
  </si>
  <si>
    <t>14錠</t>
  </si>
  <si>
    <t>27錠</t>
  </si>
  <si>
    <t>14ml</t>
  </si>
  <si>
    <t>25g</t>
  </si>
  <si>
    <t>20枚入</t>
  </si>
  <si>
    <t>12枚</t>
  </si>
  <si>
    <t>30g</t>
  </si>
  <si>
    <t>12g</t>
  </si>
  <si>
    <t>24枚入</t>
  </si>
  <si>
    <t>リポビタンＤＸ</t>
  </si>
  <si>
    <t>ハイチオールＣプラス２</t>
  </si>
  <si>
    <t>しじみの入った牡蠣ウコン＋オルニチン＊</t>
  </si>
  <si>
    <t>おやつにサプリＺＯＯ 鉄+葉酸＊</t>
  </si>
  <si>
    <t>瞳ケアカプセル＊</t>
  </si>
  <si>
    <t>森下仁丹のおいしい青汁＊</t>
  </si>
  <si>
    <t>有機ルイボスティー＊</t>
  </si>
  <si>
    <t>セノビー＊</t>
  </si>
  <si>
    <t>ナチュラルケアタブレット＊</t>
  </si>
  <si>
    <t>コレス＆ミドルケアカプセルＷ＊</t>
  </si>
  <si>
    <t>ファットケアタブレット＊</t>
  </si>
  <si>
    <t>ウェアラブル万歩計anemos fit</t>
  </si>
  <si>
    <t>ダブルマイルドハブラシ</t>
  </si>
  <si>
    <t>クリーンデンタルＦ</t>
  </si>
  <si>
    <t>GUMデンタルリンス</t>
  </si>
  <si>
    <t>サマレスゼリー</t>
  </si>
  <si>
    <t>リポビタン ウォーター＊</t>
  </si>
  <si>
    <t>コパトーンプロテクションＵＶプラスミルク</t>
  </si>
  <si>
    <t>クールスプレー 衣類用</t>
  </si>
  <si>
    <t>天使のスキンベープミスト プレミアム</t>
  </si>
  <si>
    <t>おすだけベープスプレー</t>
  </si>
  <si>
    <t>ダニよけシリカ</t>
  </si>
  <si>
    <t>タンスにゴンゴン 洋服ダンス用</t>
  </si>
  <si>
    <t>タンスにゴンゴン 引き出し用</t>
  </si>
  <si>
    <t>KF94type口元空間マスク</t>
  </si>
  <si>
    <t>アルコール消毒 エタッシュ スプレー</t>
  </si>
  <si>
    <t>シチズン電子体温計（１５秒）</t>
  </si>
  <si>
    <t>休足時間ツボ刺激ジェルシート</t>
  </si>
  <si>
    <t>シューズの気持ちプレミアムハイブリッド 携帯用</t>
  </si>
  <si>
    <t>炭＆プラセンタ洗顔フォーム</t>
  </si>
  <si>
    <t>30包</t>
  </si>
  <si>
    <t>AW-003</t>
  </si>
  <si>
    <t>4本組</t>
  </si>
  <si>
    <t>500ml</t>
  </si>
  <si>
    <t>4包</t>
  </si>
  <si>
    <t>10袋</t>
  </si>
  <si>
    <t>120回分</t>
  </si>
  <si>
    <t>25包入</t>
  </si>
  <si>
    <t>4個入</t>
  </si>
  <si>
    <t>24個入</t>
  </si>
  <si>
    <t>150g</t>
  </si>
  <si>
    <t>熱中対策</t>
    <rPh sb="0" eb="2">
      <t>ネッチュウ</t>
    </rPh>
    <rPh sb="2" eb="4">
      <t>タイサク</t>
    </rPh>
    <phoneticPr fontId="3"/>
  </si>
  <si>
    <t>虫よけ</t>
    <rPh sb="0" eb="1">
      <t>ムシ</t>
    </rPh>
    <phoneticPr fontId="3"/>
  </si>
  <si>
    <t>防虫</t>
    <rPh sb="0" eb="2">
      <t>ボウチュウ</t>
    </rPh>
    <phoneticPr fontId="3"/>
  </si>
  <si>
    <t>感染対策</t>
    <rPh sb="0" eb="2">
      <t>カンセン</t>
    </rPh>
    <rPh sb="2" eb="4">
      <t>タイサク</t>
    </rPh>
    <phoneticPr fontId="3"/>
  </si>
  <si>
    <r>
      <t>表示価格に</t>
    </r>
    <r>
      <rPr>
        <b/>
        <sz val="11"/>
        <color indexed="10"/>
        <rFont val="ＭＳ Ｐゴシック"/>
        <family val="3"/>
        <charset val="128"/>
      </rPr>
      <t>消費税</t>
    </r>
    <r>
      <rPr>
        <sz val="11"/>
        <rFont val="ＭＳ Ｐゴシック"/>
        <family val="3"/>
        <charset val="128"/>
      </rPr>
      <t>が含まれています。（＊印は軽減税率対象）</t>
    </r>
    <rPh sb="0" eb="2">
      <t>ヒョウジ</t>
    </rPh>
    <rPh sb="2" eb="4">
      <t>カカク</t>
    </rPh>
    <rPh sb="5" eb="8">
      <t>ショウヒゼイ</t>
    </rPh>
    <rPh sb="9" eb="10">
      <t>フク</t>
    </rPh>
    <rPh sb="19" eb="20">
      <t>シルシ</t>
    </rPh>
    <rPh sb="21" eb="23">
      <t>ケイゲン</t>
    </rPh>
    <rPh sb="23" eb="25">
      <t>ゼイリツ</t>
    </rPh>
    <rPh sb="25" eb="27">
      <t>タイショウ</t>
    </rPh>
    <phoneticPr fontId="3"/>
  </si>
  <si>
    <t>2022夏 伊藤忠健保　 常備薬斡旋申込書兼購入明細書　（販売元：キンキドラッグ）</t>
    <rPh sb="4" eb="5">
      <t>ナツ</t>
    </rPh>
    <rPh sb="6" eb="8">
      <t>イトウ</t>
    </rPh>
    <rPh sb="8" eb="9">
      <t>チュウ</t>
    </rPh>
    <rPh sb="9" eb="11">
      <t>ケンポ</t>
    </rPh>
    <rPh sb="13" eb="16">
      <t>ジョウビヤク</t>
    </rPh>
    <rPh sb="16" eb="18">
      <t>アッセン</t>
    </rPh>
    <rPh sb="18" eb="20">
      <t>モウシコミ</t>
    </rPh>
    <rPh sb="20" eb="21">
      <t>ショ</t>
    </rPh>
    <rPh sb="21" eb="22">
      <t>ケン</t>
    </rPh>
    <rPh sb="22" eb="24">
      <t>コウニュウ</t>
    </rPh>
    <rPh sb="24" eb="26">
      <t>メイサイ</t>
    </rPh>
    <rPh sb="26" eb="27">
      <t>ショ</t>
    </rPh>
    <rPh sb="29" eb="31">
      <t>ハンバイ</t>
    </rPh>
    <rPh sb="31" eb="32">
      <t>モト</t>
    </rPh>
    <phoneticPr fontId="3"/>
  </si>
  <si>
    <t>12-14時</t>
    <rPh sb="5" eb="6">
      <t>ジ</t>
    </rPh>
    <phoneticPr fontId="3"/>
  </si>
  <si>
    <t>特</t>
    <phoneticPr fontId="3"/>
  </si>
  <si>
    <t>特</t>
    <rPh sb="0" eb="1">
      <t>トク</t>
    </rPh>
    <phoneticPr fontId="3"/>
  </si>
  <si>
    <r>
      <rPr>
        <sz val="10"/>
        <color rgb="FFFF0000"/>
        <rFont val="ＭＳ Ｐゴシック"/>
        <family val="3"/>
        <charset val="128"/>
      </rPr>
      <t>★</t>
    </r>
    <r>
      <rPr>
        <sz val="10"/>
        <rFont val="ＭＳ Ｐゴシック"/>
        <family val="3"/>
        <charset val="128"/>
      </rPr>
      <t>パブロンSα錠</t>
    </r>
    <phoneticPr fontId="3"/>
  </si>
  <si>
    <r>
      <rPr>
        <sz val="10"/>
        <color rgb="FFFF0000"/>
        <rFont val="ＭＳ Ｐゴシック"/>
        <family val="3"/>
        <charset val="128"/>
      </rPr>
      <t>★</t>
    </r>
    <r>
      <rPr>
        <sz val="10"/>
        <rFont val="ＭＳ Ｐゴシック"/>
        <family val="3"/>
        <charset val="128"/>
      </rPr>
      <t>コンタック総合感冒薬ＥＸ</t>
    </r>
    <phoneticPr fontId="3"/>
  </si>
  <si>
    <r>
      <rPr>
        <sz val="10"/>
        <color rgb="FFFF0000"/>
        <rFont val="ＭＳ Ｐゴシック"/>
        <family val="3"/>
        <charset val="128"/>
      </rPr>
      <t>★</t>
    </r>
    <r>
      <rPr>
        <sz val="10"/>
        <rFont val="ＭＳ Ｐゴシック"/>
        <family val="3"/>
        <charset val="128"/>
      </rPr>
      <t>新プレコールS顆粒</t>
    </r>
    <phoneticPr fontId="3"/>
  </si>
  <si>
    <r>
      <rPr>
        <sz val="10"/>
        <color rgb="FFFF0000"/>
        <rFont val="ＭＳ Ｐゴシック"/>
        <family val="3"/>
        <charset val="128"/>
      </rPr>
      <t>★</t>
    </r>
    <r>
      <rPr>
        <sz val="10"/>
        <rFont val="ＭＳ Ｐゴシック"/>
        <family val="3"/>
        <charset val="128"/>
      </rPr>
      <t>ルルカゼブロックα</t>
    </r>
    <phoneticPr fontId="3"/>
  </si>
  <si>
    <r>
      <rPr>
        <sz val="10"/>
        <color rgb="FFFF0000"/>
        <rFont val="ＭＳ Ｐゴシック"/>
        <family val="3"/>
        <charset val="128"/>
      </rPr>
      <t>★</t>
    </r>
    <r>
      <rPr>
        <sz val="10"/>
        <rFont val="ＭＳ Ｐゴシック"/>
        <family val="3"/>
        <charset val="128"/>
      </rPr>
      <t>パブロンメディカルT</t>
    </r>
    <phoneticPr fontId="3"/>
  </si>
  <si>
    <r>
      <rPr>
        <sz val="10"/>
        <color rgb="FFFF0000"/>
        <rFont val="ＭＳ Ｐゴシック"/>
        <family val="3"/>
        <charset val="128"/>
      </rPr>
      <t>★</t>
    </r>
    <r>
      <rPr>
        <sz val="10"/>
        <rFont val="ＭＳ Ｐゴシック"/>
        <family val="3"/>
        <charset val="128"/>
      </rPr>
      <t>改源</t>
    </r>
    <phoneticPr fontId="3"/>
  </si>
  <si>
    <r>
      <rPr>
        <sz val="10"/>
        <color rgb="FFFF0000"/>
        <rFont val="ＭＳ Ｐゴシック"/>
        <family val="3"/>
        <charset val="128"/>
      </rPr>
      <t>★</t>
    </r>
    <r>
      <rPr>
        <sz val="10"/>
        <rFont val="ＭＳ Ｐゴシック"/>
        <family val="3"/>
        <charset val="128"/>
      </rPr>
      <t>ベンザエースＡ錠</t>
    </r>
    <phoneticPr fontId="3"/>
  </si>
  <si>
    <r>
      <rPr>
        <sz val="10"/>
        <color rgb="FFFF0000"/>
        <rFont val="ＭＳ Ｐゴシック"/>
        <family val="3"/>
        <charset val="128"/>
      </rPr>
      <t>★</t>
    </r>
    <r>
      <rPr>
        <sz val="10"/>
        <rFont val="ＭＳ Ｐゴシック"/>
        <family val="3"/>
        <charset val="128"/>
      </rPr>
      <t>パブロンゴールドＡ（微粒）</t>
    </r>
    <phoneticPr fontId="3"/>
  </si>
  <si>
    <r>
      <rPr>
        <sz val="10"/>
        <color rgb="FFFF0000"/>
        <rFont val="ＭＳ Ｐゴシック"/>
        <family val="3"/>
        <charset val="128"/>
      </rPr>
      <t>★</t>
    </r>
    <r>
      <rPr>
        <sz val="10"/>
        <rFont val="ＭＳ Ｐゴシック"/>
        <family val="3"/>
        <charset val="128"/>
      </rPr>
      <t>新ルルエース</t>
    </r>
    <phoneticPr fontId="3"/>
  </si>
  <si>
    <r>
      <rPr>
        <sz val="10"/>
        <color rgb="FFFF0000"/>
        <rFont val="ＭＳ Ｐゴシック"/>
        <family val="3"/>
        <charset val="128"/>
      </rPr>
      <t>★</t>
    </r>
    <r>
      <rPr>
        <sz val="10"/>
        <rFont val="ＭＳ Ｐゴシック"/>
        <family val="3"/>
        <charset val="128"/>
      </rPr>
      <t>クラシエ葛根湯エキス錠</t>
    </r>
    <phoneticPr fontId="3"/>
  </si>
  <si>
    <r>
      <rPr>
        <sz val="10"/>
        <color rgb="FFFF0000"/>
        <rFont val="ＭＳ Ｐゴシック"/>
        <family val="3"/>
        <charset val="128"/>
      </rPr>
      <t>★</t>
    </r>
    <r>
      <rPr>
        <sz val="10"/>
        <rFont val="ＭＳ Ｐゴシック"/>
        <family val="3"/>
        <charset val="128"/>
      </rPr>
      <t>カッコン湯エキス顆粒Ｓ</t>
    </r>
    <phoneticPr fontId="3"/>
  </si>
  <si>
    <r>
      <rPr>
        <sz val="10"/>
        <color rgb="FFFF0000"/>
        <rFont val="ＭＳ Ｐゴシック"/>
        <family val="3"/>
        <charset val="128"/>
      </rPr>
      <t>★</t>
    </r>
    <r>
      <rPr>
        <sz val="10"/>
        <rFont val="ＭＳ Ｐゴシック"/>
        <family val="3"/>
        <charset val="128"/>
      </rPr>
      <t>プレコール鼻炎カプセルＡ</t>
    </r>
    <phoneticPr fontId="3"/>
  </si>
  <si>
    <r>
      <rPr>
        <sz val="10"/>
        <color rgb="FFFF0000"/>
        <rFont val="ＭＳ Ｐゴシック"/>
        <family val="3"/>
        <charset val="128"/>
      </rPr>
      <t>★</t>
    </r>
    <r>
      <rPr>
        <sz val="10"/>
        <rFont val="ＭＳ Ｐゴシック"/>
        <family val="3"/>
        <charset val="128"/>
      </rPr>
      <t>アレルビ</t>
    </r>
    <phoneticPr fontId="3"/>
  </si>
  <si>
    <r>
      <rPr>
        <sz val="10"/>
        <color rgb="FFFF0000"/>
        <rFont val="ＭＳ Ｐゴシック"/>
        <family val="3"/>
        <charset val="128"/>
      </rPr>
      <t>★</t>
    </r>
    <r>
      <rPr>
        <sz val="10"/>
        <rFont val="ＭＳ Ｐゴシック"/>
        <family val="3"/>
        <charset val="128"/>
      </rPr>
      <t>ハナスキット鼻炎スプレー</t>
    </r>
    <phoneticPr fontId="3"/>
  </si>
  <si>
    <r>
      <rPr>
        <sz val="10"/>
        <color rgb="FFFF0000"/>
        <rFont val="ＭＳ Ｐゴシック"/>
        <family val="3"/>
        <charset val="128"/>
      </rPr>
      <t>★</t>
    </r>
    <r>
      <rPr>
        <sz val="10"/>
        <rFont val="ＭＳ Ｐゴシック"/>
        <family val="3"/>
        <charset val="128"/>
      </rPr>
      <t>プレコールせき止め錠Ａ</t>
    </r>
    <phoneticPr fontId="3"/>
  </si>
  <si>
    <r>
      <rPr>
        <sz val="10"/>
        <color rgb="FFFF0000"/>
        <rFont val="ＭＳ Ｐゴシック"/>
        <family val="3"/>
        <charset val="128"/>
      </rPr>
      <t>★</t>
    </r>
    <r>
      <rPr>
        <sz val="10"/>
        <rFont val="ＭＳ Ｐゴシック"/>
        <family val="3"/>
        <charset val="128"/>
      </rPr>
      <t>バファリンプレミアム</t>
    </r>
    <phoneticPr fontId="3"/>
  </si>
  <si>
    <r>
      <rPr>
        <sz val="10"/>
        <color rgb="FFFF0000"/>
        <rFont val="ＭＳ Ｐゴシック"/>
        <family val="3"/>
        <charset val="128"/>
      </rPr>
      <t>★</t>
    </r>
    <r>
      <rPr>
        <sz val="10"/>
        <rFont val="ＭＳ Ｐゴシック"/>
        <family val="3"/>
        <charset val="128"/>
      </rPr>
      <t>イブクイック頭痛薬</t>
    </r>
    <phoneticPr fontId="3"/>
  </si>
  <si>
    <r>
      <rPr>
        <sz val="10"/>
        <color rgb="FFFF0000"/>
        <rFont val="ＭＳ Ｐゴシック"/>
        <family val="3"/>
        <charset val="128"/>
      </rPr>
      <t>★</t>
    </r>
    <r>
      <rPr>
        <sz val="10"/>
        <rFont val="ＭＳ Ｐゴシック"/>
        <family val="3"/>
        <charset val="128"/>
      </rPr>
      <t>バファリンＡ</t>
    </r>
    <phoneticPr fontId="3"/>
  </si>
  <si>
    <r>
      <rPr>
        <sz val="10"/>
        <color rgb="FFFF0000"/>
        <rFont val="ＭＳ Ｐゴシック"/>
        <family val="3"/>
        <charset val="128"/>
      </rPr>
      <t>★</t>
    </r>
    <r>
      <rPr>
        <sz val="10"/>
        <rFont val="ＭＳ Ｐゴシック"/>
        <family val="3"/>
        <charset val="128"/>
      </rPr>
      <t>イブA錠</t>
    </r>
    <phoneticPr fontId="3"/>
  </si>
  <si>
    <r>
      <rPr>
        <sz val="10"/>
        <color rgb="FFFF0000"/>
        <rFont val="ＭＳ Ｐゴシック"/>
        <family val="3"/>
        <charset val="128"/>
      </rPr>
      <t>★</t>
    </r>
    <r>
      <rPr>
        <sz val="10"/>
        <rFont val="ＭＳ Ｐゴシック"/>
        <family val="3"/>
        <charset val="128"/>
      </rPr>
      <t>ナロンエースＴ</t>
    </r>
    <phoneticPr fontId="3"/>
  </si>
  <si>
    <r>
      <rPr>
        <sz val="10"/>
        <color rgb="FFFF0000"/>
        <rFont val="ＭＳ Ｐゴシック"/>
        <family val="3"/>
        <charset val="128"/>
      </rPr>
      <t>★</t>
    </r>
    <r>
      <rPr>
        <sz val="10"/>
        <rFont val="ＭＳ Ｐゴシック"/>
        <family val="3"/>
        <charset val="128"/>
      </rPr>
      <t>ノーシンピュア</t>
    </r>
    <phoneticPr fontId="3"/>
  </si>
  <si>
    <r>
      <rPr>
        <sz val="10"/>
        <color rgb="FFFF0000"/>
        <rFont val="ＭＳ Ｐゴシック"/>
        <family val="3"/>
        <charset val="128"/>
      </rPr>
      <t>★</t>
    </r>
    <r>
      <rPr>
        <sz val="10"/>
        <rFont val="ＭＳ Ｐゴシック"/>
        <family val="3"/>
        <charset val="128"/>
      </rPr>
      <t>アイビットＦＸ　Ｃｏｏｌ</t>
    </r>
    <phoneticPr fontId="3"/>
  </si>
  <si>
    <r>
      <rPr>
        <sz val="10"/>
        <color rgb="FFFF0000"/>
        <rFont val="ＭＳ Ｐゴシック"/>
        <family val="3"/>
        <charset val="128"/>
      </rPr>
      <t>★</t>
    </r>
    <r>
      <rPr>
        <sz val="10"/>
        <rFont val="ＭＳ Ｐゴシック"/>
        <family val="3"/>
        <charset val="128"/>
      </rPr>
      <t>爽AL目薬</t>
    </r>
    <phoneticPr fontId="3"/>
  </si>
  <si>
    <r>
      <rPr>
        <sz val="10"/>
        <color rgb="FFFF0000"/>
        <rFont val="ＭＳ Ｐゴシック"/>
        <family val="3"/>
        <charset val="128"/>
      </rPr>
      <t>★</t>
    </r>
    <r>
      <rPr>
        <sz val="10"/>
        <rFont val="ＭＳ Ｐゴシック"/>
        <family val="3"/>
        <charset val="128"/>
      </rPr>
      <t>ペパール抗菌</t>
    </r>
    <phoneticPr fontId="3"/>
  </si>
  <si>
    <r>
      <rPr>
        <sz val="10"/>
        <color rgb="FFFF0000"/>
        <rFont val="ＭＳ Ｐゴシック"/>
        <family val="3"/>
        <charset val="128"/>
      </rPr>
      <t>★</t>
    </r>
    <r>
      <rPr>
        <sz val="10"/>
        <rFont val="ＭＳ Ｐゴシック"/>
        <family val="3"/>
        <charset val="128"/>
      </rPr>
      <t>ロキテクトゲル</t>
    </r>
    <phoneticPr fontId="3"/>
  </si>
  <si>
    <r>
      <rPr>
        <sz val="10"/>
        <color rgb="FFFF0000"/>
        <rFont val="ＭＳ Ｐゴシック"/>
        <family val="3"/>
        <charset val="128"/>
      </rPr>
      <t>★</t>
    </r>
    <r>
      <rPr>
        <sz val="10"/>
        <rFont val="ＭＳ Ｐゴシック"/>
        <family val="3"/>
        <charset val="128"/>
      </rPr>
      <t>パテックス液 ＩＤ</t>
    </r>
    <phoneticPr fontId="3"/>
  </si>
  <si>
    <r>
      <rPr>
        <sz val="10"/>
        <color rgb="FFFF0000"/>
        <rFont val="ＭＳ Ｐゴシック"/>
        <family val="3"/>
        <charset val="128"/>
      </rPr>
      <t>★</t>
    </r>
    <r>
      <rPr>
        <sz val="10"/>
        <rFont val="ＭＳ Ｐゴシック"/>
        <family val="3"/>
        <charset val="128"/>
      </rPr>
      <t>サロンシップインドメタシンＥＸ</t>
    </r>
    <phoneticPr fontId="3"/>
  </si>
  <si>
    <r>
      <rPr>
        <sz val="10"/>
        <color rgb="FFFF0000"/>
        <rFont val="ＭＳ Ｐゴシック"/>
        <family val="3"/>
        <charset val="128"/>
      </rPr>
      <t>★</t>
    </r>
    <r>
      <rPr>
        <sz val="10"/>
        <rFont val="ＭＳ Ｐゴシック"/>
        <family val="3"/>
        <charset val="128"/>
      </rPr>
      <t>パテックスうすぴたシップ</t>
    </r>
    <phoneticPr fontId="3"/>
  </si>
  <si>
    <r>
      <rPr>
        <sz val="10"/>
        <color rgb="FFFF0000"/>
        <rFont val="ＭＳ Ｐゴシック"/>
        <family val="3"/>
        <charset val="128"/>
      </rPr>
      <t>★</t>
    </r>
    <r>
      <rPr>
        <sz val="10"/>
        <rFont val="ＭＳ Ｐゴシック"/>
        <family val="3"/>
        <charset val="128"/>
      </rPr>
      <t>リフェンダＦＢテープα</t>
    </r>
    <phoneticPr fontId="3"/>
  </si>
  <si>
    <r>
      <rPr>
        <sz val="10"/>
        <color rgb="FFFF0000"/>
        <rFont val="ＭＳ Ｐゴシック"/>
        <family val="3"/>
        <charset val="128"/>
      </rPr>
      <t>★</t>
    </r>
    <r>
      <rPr>
        <sz val="10"/>
        <rFont val="ＭＳ Ｐゴシック"/>
        <family val="3"/>
        <charset val="128"/>
      </rPr>
      <t>パスタイムプラス</t>
    </r>
    <phoneticPr fontId="3"/>
  </si>
  <si>
    <r>
      <rPr>
        <sz val="10"/>
        <color rgb="FFFF0000"/>
        <rFont val="ＭＳ Ｐゴシック"/>
        <family val="3"/>
        <charset val="128"/>
      </rPr>
      <t>★</t>
    </r>
    <r>
      <rPr>
        <sz val="10"/>
        <rFont val="ＭＳ Ｐゴシック"/>
        <family val="3"/>
        <charset val="128"/>
      </rPr>
      <t>アンメルツヨコヨコ</t>
    </r>
    <phoneticPr fontId="3"/>
  </si>
  <si>
    <r>
      <rPr>
        <sz val="10"/>
        <color rgb="FFFF0000"/>
        <rFont val="ＭＳ Ｐゴシック"/>
        <family val="3"/>
        <charset val="128"/>
      </rPr>
      <t>★</t>
    </r>
    <r>
      <rPr>
        <sz val="10"/>
        <rFont val="ＭＳ Ｐゴシック"/>
        <family val="3"/>
        <charset val="128"/>
      </rPr>
      <t>トラフルダイレクトＡ</t>
    </r>
    <phoneticPr fontId="3"/>
  </si>
  <si>
    <r>
      <rPr>
        <sz val="10"/>
        <color rgb="FFFF0000"/>
        <rFont val="ＭＳ Ｐゴシック"/>
        <family val="3"/>
        <charset val="128"/>
      </rPr>
      <t>★</t>
    </r>
    <r>
      <rPr>
        <sz val="10"/>
        <rFont val="ＭＳ Ｐゴシック"/>
        <family val="3"/>
        <charset val="128"/>
      </rPr>
      <t>マキロンかゆみどめ液Ａ</t>
    </r>
    <phoneticPr fontId="3"/>
  </si>
  <si>
    <r>
      <rPr>
        <sz val="10"/>
        <color rgb="FFFF0000"/>
        <rFont val="ＭＳ Ｐゴシック"/>
        <family val="3"/>
        <charset val="128"/>
      </rPr>
      <t>★</t>
    </r>
    <r>
      <rPr>
        <sz val="10"/>
        <rFont val="ＭＳ Ｐゴシック"/>
        <family val="3"/>
        <charset val="128"/>
      </rPr>
      <t>ムヒS</t>
    </r>
    <phoneticPr fontId="3"/>
  </si>
  <si>
    <r>
      <rPr>
        <sz val="10"/>
        <color rgb="FFFF0000"/>
        <rFont val="ＭＳ Ｐゴシック"/>
        <family val="3"/>
        <charset val="128"/>
      </rPr>
      <t>★</t>
    </r>
    <r>
      <rPr>
        <sz val="10"/>
        <rFont val="ＭＳ Ｐゴシック"/>
        <family val="3"/>
        <charset val="128"/>
      </rPr>
      <t>メソッドＷＯクリーム</t>
    </r>
    <phoneticPr fontId="3"/>
  </si>
  <si>
    <r>
      <rPr>
        <sz val="10"/>
        <color rgb="FFFF0000"/>
        <rFont val="ＭＳ Ｐゴシック"/>
        <family val="3"/>
        <charset val="128"/>
      </rPr>
      <t>★</t>
    </r>
    <r>
      <rPr>
        <sz val="10"/>
        <rFont val="ＭＳ Ｐゴシック"/>
        <family val="3"/>
        <charset val="128"/>
      </rPr>
      <t>マキロンかゆみどめパッチ</t>
    </r>
    <phoneticPr fontId="3"/>
  </si>
  <si>
    <r>
      <rPr>
        <sz val="10"/>
        <color rgb="FFFF0000"/>
        <rFont val="ＭＳ Ｐゴシック"/>
        <family val="3"/>
        <charset val="128"/>
      </rPr>
      <t>★</t>
    </r>
    <r>
      <rPr>
        <sz val="10"/>
        <rFont val="ＭＳ Ｐゴシック"/>
        <family val="3"/>
        <charset val="128"/>
      </rPr>
      <t>ダマリングランデＸ液</t>
    </r>
    <phoneticPr fontId="3"/>
  </si>
  <si>
    <r>
      <rPr>
        <sz val="10"/>
        <color rgb="FFFF0000"/>
        <rFont val="ＭＳ Ｐゴシック"/>
        <family val="3"/>
        <charset val="128"/>
      </rPr>
      <t>★</t>
    </r>
    <r>
      <rPr>
        <sz val="10"/>
        <rFont val="ＭＳ Ｐゴシック"/>
        <family val="3"/>
        <charset val="128"/>
      </rPr>
      <t>ダマリングランデＸクリーム</t>
    </r>
    <phoneticPr fontId="3"/>
  </si>
  <si>
    <r>
      <rPr>
        <sz val="10"/>
        <color rgb="FFFF0000"/>
        <rFont val="ＭＳ Ｐゴシック"/>
        <family val="3"/>
        <charset val="128"/>
      </rPr>
      <t>★</t>
    </r>
    <r>
      <rPr>
        <sz val="10"/>
        <rFont val="ＭＳ Ｐゴシック"/>
        <family val="3"/>
        <charset val="128"/>
      </rPr>
      <t>アリナミンＥＸゴールド</t>
    </r>
    <phoneticPr fontId="3"/>
  </si>
  <si>
    <r>
      <rPr>
        <sz val="10"/>
        <color rgb="FFFF0000"/>
        <rFont val="ＭＳ Ｐゴシック"/>
        <family val="3"/>
        <charset val="128"/>
      </rPr>
      <t>★</t>
    </r>
    <r>
      <rPr>
        <sz val="10"/>
        <rFont val="ＭＳ Ｐゴシック"/>
        <family val="3"/>
        <charset val="128"/>
      </rPr>
      <t>クラシエ防風通聖散ＥＸ</t>
    </r>
    <phoneticPr fontId="3"/>
  </si>
  <si>
    <r>
      <rPr>
        <sz val="10"/>
        <color rgb="FFFF0000"/>
        <rFont val="ＭＳ Ｐゴシック"/>
        <family val="3"/>
        <charset val="128"/>
      </rPr>
      <t>★</t>
    </r>
    <r>
      <rPr>
        <sz val="10"/>
        <rFont val="ＭＳ Ｐゴシック"/>
        <family val="3"/>
        <charset val="128"/>
      </rPr>
      <t>クリニカフッ素メディカルコート</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</si>
</sst>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8"/>
      <name val="ＭＳ Ｐゴシック"/>
      <family val="3"/>
      <charset val="128"/>
    </font>
    <font>
      <b/>
      <sz val="16"/>
      <name val="ＭＳ Ｐゴシック"/>
      <family val="3"/>
      <charset val="128"/>
    </font>
    <font>
      <sz val="10"/>
      <name val="ＭＳ Ｐゴシック"/>
      <family val="3"/>
      <charset val="128"/>
    </font>
    <font>
      <b/>
      <sz val="11"/>
      <color indexed="10"/>
      <name val="ＭＳ Ｐゴシック"/>
      <family val="3"/>
      <charset val="128"/>
    </font>
    <font>
      <sz val="6"/>
      <color indexed="10"/>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b/>
      <sz val="10"/>
      <name val="ＭＳ Ｐゴシック"/>
      <family val="3"/>
      <charset val="128"/>
    </font>
    <font>
      <b/>
      <sz val="10"/>
      <color rgb="FFFF0000"/>
      <name val="ＭＳ Ｐゴシック"/>
      <family val="3"/>
      <charset val="128"/>
    </font>
    <font>
      <b/>
      <sz val="11"/>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4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9">
    <xf numFmtId="0" fontId="0" fillId="0" borderId="0" xfId="0">
      <alignment vertical="center"/>
    </xf>
    <xf numFmtId="0" fontId="0" fillId="0" borderId="0" xfId="0" applyProtection="1">
      <alignment vertical="center"/>
    </xf>
    <xf numFmtId="0" fontId="0" fillId="0" borderId="0" xfId="0" applyAlignment="1" applyProtection="1">
      <alignment horizontal="center" vertical="center"/>
    </xf>
    <xf numFmtId="0" fontId="6" fillId="0" borderId="0" xfId="0" applyFont="1" applyProtection="1">
      <alignment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6" fillId="0" borderId="0" xfId="0" applyFont="1" applyBorder="1" applyAlignment="1" applyProtection="1">
      <alignment wrapText="1"/>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6" fillId="0" borderId="3"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6" fillId="0" borderId="5" xfId="0" applyFont="1" applyBorder="1" applyAlignment="1" applyProtection="1">
      <alignment horizontal="center" vertical="center" shrinkToFit="1"/>
    </xf>
    <xf numFmtId="3" fontId="7" fillId="0" borderId="2" xfId="0" applyNumberFormat="1" applyFont="1" applyBorder="1" applyAlignment="1" applyProtection="1">
      <alignment vertical="center" shrinkToFit="1"/>
    </xf>
    <xf numFmtId="3" fontId="7" fillId="0" borderId="1" xfId="0" applyNumberFormat="1" applyFont="1" applyBorder="1" applyAlignment="1" applyProtection="1">
      <alignment vertical="center" shrinkToFit="1"/>
    </xf>
    <xf numFmtId="3" fontId="7" fillId="0" borderId="4" xfId="0" applyNumberFormat="1" applyFont="1" applyBorder="1" applyAlignment="1" applyProtection="1">
      <alignment vertical="center" shrinkToFit="1"/>
    </xf>
    <xf numFmtId="3" fontId="7" fillId="0" borderId="3" xfId="0" applyNumberFormat="1" applyFont="1" applyBorder="1" applyAlignment="1" applyProtection="1">
      <alignment vertical="center" shrinkToFit="1"/>
    </xf>
    <xf numFmtId="0" fontId="7" fillId="0" borderId="3" xfId="0" applyFont="1" applyBorder="1" applyAlignment="1" applyProtection="1">
      <alignment vertical="center" shrinkToFit="1"/>
    </xf>
    <xf numFmtId="0" fontId="7" fillId="0" borderId="2" xfId="0" applyFont="1" applyBorder="1" applyAlignment="1" applyProtection="1">
      <alignment vertical="center" shrinkToFit="1"/>
    </xf>
    <xf numFmtId="0" fontId="7" fillId="0" borderId="1" xfId="0" applyFont="1" applyBorder="1" applyAlignment="1" applyProtection="1">
      <alignment vertical="center" shrinkToFit="1"/>
    </xf>
    <xf numFmtId="0" fontId="7" fillId="0" borderId="4" xfId="0" applyFont="1" applyBorder="1" applyAlignment="1" applyProtection="1">
      <alignment vertical="center" shrinkToFit="1"/>
    </xf>
    <xf numFmtId="3" fontId="7" fillId="0" borderId="5" xfId="0" applyNumberFormat="1" applyFont="1" applyBorder="1" applyAlignment="1" applyProtection="1">
      <alignment vertical="center" shrinkToFit="1"/>
    </xf>
    <xf numFmtId="0" fontId="7" fillId="0" borderId="5" xfId="0" applyFont="1" applyBorder="1" applyAlignment="1" applyProtection="1">
      <alignment vertical="center" shrinkToFit="1"/>
    </xf>
    <xf numFmtId="0" fontId="12" fillId="2" borderId="6"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shrinkToFit="1"/>
    </xf>
    <xf numFmtId="0" fontId="6" fillId="0" borderId="8" xfId="0" applyFont="1" applyFill="1" applyBorder="1" applyAlignment="1" applyProtection="1">
      <alignment horizontal="center" vertical="center" shrinkToFit="1"/>
    </xf>
    <xf numFmtId="0" fontId="0" fillId="0" borderId="0" xfId="0" applyBorder="1" applyAlignment="1" applyProtection="1">
      <alignment vertical="center"/>
    </xf>
    <xf numFmtId="0" fontId="4" fillId="0" borderId="3"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2" fillId="0" borderId="0" xfId="0" applyFont="1" applyBorder="1" applyAlignment="1" applyProtection="1">
      <alignment vertical="center" wrapText="1"/>
    </xf>
    <xf numFmtId="0" fontId="12" fillId="2" borderId="3" xfId="0" applyFont="1" applyFill="1" applyBorder="1" applyAlignment="1" applyProtection="1">
      <alignment horizontal="center" vertical="center" shrinkToFit="1"/>
      <protection locked="0"/>
    </xf>
    <xf numFmtId="38" fontId="6" fillId="0" borderId="9" xfId="1" applyFont="1" applyBorder="1" applyAlignment="1" applyProtection="1">
      <alignment vertical="center" shrinkToFit="1"/>
    </xf>
    <xf numFmtId="0" fontId="12" fillId="2" borderId="2" xfId="0" applyFont="1" applyFill="1" applyBorder="1" applyAlignment="1" applyProtection="1">
      <alignment horizontal="center" vertical="center" shrinkToFit="1"/>
      <protection locked="0"/>
    </xf>
    <xf numFmtId="38" fontId="6" fillId="0" borderId="7" xfId="1" applyFont="1" applyBorder="1" applyAlignment="1" applyProtection="1">
      <alignment vertical="center" shrinkToFit="1"/>
    </xf>
    <xf numFmtId="0" fontId="12" fillId="2" borderId="1" xfId="0" applyFont="1" applyFill="1" applyBorder="1" applyAlignment="1" applyProtection="1">
      <alignment horizontal="center" vertical="center" shrinkToFit="1"/>
      <protection locked="0"/>
    </xf>
    <xf numFmtId="38" fontId="6" fillId="0" borderId="8" xfId="1" applyFont="1" applyBorder="1" applyAlignment="1" applyProtection="1">
      <alignment vertical="center" shrinkToFit="1"/>
    </xf>
    <xf numFmtId="0" fontId="12" fillId="2" borderId="4" xfId="0" applyFont="1" applyFill="1" applyBorder="1" applyAlignment="1" applyProtection="1">
      <alignment horizontal="center" vertical="center" shrinkToFit="1"/>
      <protection locked="0"/>
    </xf>
    <xf numFmtId="38" fontId="6" fillId="0" borderId="10" xfId="1" applyFont="1" applyBorder="1" applyAlignment="1" applyProtection="1">
      <alignment vertical="center" shrinkToFit="1"/>
    </xf>
    <xf numFmtId="0" fontId="12" fillId="2" borderId="5" xfId="0" applyFont="1" applyFill="1" applyBorder="1" applyAlignment="1" applyProtection="1">
      <alignment horizontal="center" vertical="center" shrinkToFit="1"/>
      <protection locked="0"/>
    </xf>
    <xf numFmtId="38" fontId="6" fillId="0" borderId="11" xfId="1" applyFont="1" applyBorder="1" applyAlignment="1" applyProtection="1">
      <alignment vertical="center" shrinkToFit="1"/>
    </xf>
    <xf numFmtId="0" fontId="12" fillId="2" borderId="3" xfId="0" applyFont="1" applyFill="1" applyBorder="1" applyAlignment="1" applyProtection="1">
      <alignment horizontal="center" vertical="center"/>
      <protection locked="0"/>
    </xf>
    <xf numFmtId="38" fontId="6" fillId="0" borderId="9" xfId="1" applyFont="1" applyBorder="1" applyAlignment="1" applyProtection="1">
      <alignment vertical="center"/>
    </xf>
    <xf numFmtId="0" fontId="12" fillId="2" borderId="1" xfId="0" applyFont="1" applyFill="1" applyBorder="1" applyAlignment="1" applyProtection="1">
      <alignment horizontal="center" vertical="center"/>
      <protection locked="0"/>
    </xf>
    <xf numFmtId="38" fontId="6" fillId="0" borderId="8" xfId="1" applyFont="1" applyBorder="1" applyAlignment="1" applyProtection="1">
      <alignment vertical="center"/>
    </xf>
    <xf numFmtId="0" fontId="12" fillId="2" borderId="4" xfId="0" applyFont="1" applyFill="1" applyBorder="1" applyAlignment="1" applyProtection="1">
      <alignment horizontal="center" vertical="center"/>
      <protection locked="0"/>
    </xf>
    <xf numFmtId="38" fontId="6" fillId="0" borderId="10" xfId="1" applyFont="1" applyBorder="1" applyAlignment="1" applyProtection="1">
      <alignment vertical="center"/>
    </xf>
    <xf numFmtId="0" fontId="12" fillId="2" borderId="5" xfId="0" applyFont="1" applyFill="1" applyBorder="1" applyAlignment="1" applyProtection="1">
      <alignment horizontal="center" vertical="center"/>
      <protection locked="0"/>
    </xf>
    <xf numFmtId="38" fontId="6" fillId="0" borderId="11" xfId="1" applyFont="1" applyBorder="1" applyAlignment="1" applyProtection="1">
      <alignment vertical="center"/>
    </xf>
    <xf numFmtId="0" fontId="12" fillId="2" borderId="2" xfId="0" applyFont="1" applyFill="1" applyBorder="1" applyAlignment="1" applyProtection="1">
      <alignment horizontal="center" vertical="center"/>
      <protection locked="0"/>
    </xf>
    <xf numFmtId="38" fontId="6" fillId="0" borderId="7" xfId="1" applyFont="1" applyBorder="1" applyAlignment="1" applyProtection="1">
      <alignment vertical="center"/>
    </xf>
    <xf numFmtId="0" fontId="6" fillId="0" borderId="2" xfId="0" applyFont="1" applyBorder="1" applyAlignment="1" applyProtection="1">
      <alignment horizontal="center" vertical="center"/>
    </xf>
    <xf numFmtId="0" fontId="6" fillId="0" borderId="12" xfId="0" applyFont="1" applyBorder="1" applyAlignment="1" applyProtection="1">
      <alignment horizontal="center" vertical="center"/>
    </xf>
    <xf numFmtId="0" fontId="13" fillId="0" borderId="1" xfId="0" applyFont="1" applyBorder="1" applyAlignment="1" applyProtection="1">
      <alignment horizontal="center" vertical="center"/>
    </xf>
    <xf numFmtId="0" fontId="0" fillId="0" borderId="9" xfId="0" applyBorder="1" applyAlignment="1" applyProtection="1">
      <alignment horizontal="center" vertical="center"/>
    </xf>
    <xf numFmtId="0" fontId="12" fillId="2" borderId="14"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shrinkToFit="1"/>
      <protection locked="0"/>
    </xf>
    <xf numFmtId="0" fontId="12" fillId="0" borderId="0" xfId="0" applyFont="1" applyBorder="1" applyAlignment="1" applyProtection="1">
      <alignment horizontal="center" vertical="center" wrapText="1"/>
    </xf>
    <xf numFmtId="0" fontId="10" fillId="0" borderId="0" xfId="0" applyFont="1" applyAlignment="1" applyProtection="1">
      <alignment horizontal="center" vertical="center"/>
    </xf>
    <xf numFmtId="3" fontId="14" fillId="0" borderId="1" xfId="0" applyNumberFormat="1" applyFont="1" applyBorder="1" applyAlignment="1" applyProtection="1">
      <alignment horizontal="right" vertical="center"/>
    </xf>
    <xf numFmtId="0" fontId="13" fillId="0" borderId="2" xfId="0" applyFont="1" applyBorder="1" applyAlignment="1" applyProtection="1">
      <alignment horizontal="center" vertical="center"/>
    </xf>
    <xf numFmtId="3" fontId="14" fillId="0" borderId="2" xfId="0" applyNumberFormat="1" applyFont="1" applyBorder="1" applyAlignment="1" applyProtection="1">
      <alignment horizontal="right" vertical="center"/>
    </xf>
    <xf numFmtId="0" fontId="6" fillId="0" borderId="1" xfId="0" applyFont="1" applyBorder="1" applyAlignment="1" applyProtection="1">
      <alignment horizontal="center" vertical="center"/>
    </xf>
    <xf numFmtId="38" fontId="0" fillId="0" borderId="7" xfId="1" applyFont="1" applyBorder="1" applyAlignment="1" applyProtection="1">
      <alignment horizontal="right" vertical="center"/>
    </xf>
    <xf numFmtId="38" fontId="0" fillId="0" borderId="8" xfId="1" applyFont="1" applyBorder="1" applyAlignment="1" applyProtection="1">
      <alignment horizontal="right" vertical="center"/>
    </xf>
    <xf numFmtId="0" fontId="4" fillId="0" borderId="42" xfId="0" applyFont="1" applyBorder="1" applyAlignment="1" applyProtection="1">
      <alignment horizontal="center" shrinkToFit="1"/>
    </xf>
    <xf numFmtId="0" fontId="4" fillId="0" borderId="42" xfId="0" applyFont="1" applyBorder="1" applyAlignment="1" applyProtection="1">
      <alignment horizontal="center"/>
    </xf>
    <xf numFmtId="0" fontId="2" fillId="0" borderId="43" xfId="0" applyFont="1" applyBorder="1" applyAlignment="1" applyProtection="1">
      <alignment horizontal="center"/>
    </xf>
    <xf numFmtId="0" fontId="6" fillId="0" borderId="16" xfId="0" applyFont="1" applyBorder="1" applyAlignment="1" applyProtection="1">
      <alignment horizontal="center"/>
    </xf>
    <xf numFmtId="0" fontId="6" fillId="0" borderId="16" xfId="0" applyFont="1" applyBorder="1" applyAlignment="1" applyProtection="1">
      <alignment horizontal="center" vertical="center"/>
    </xf>
    <xf numFmtId="3" fontId="0" fillId="0" borderId="0" xfId="0" applyNumberFormat="1" applyProtection="1">
      <alignment vertical="center"/>
    </xf>
    <xf numFmtId="0" fontId="2" fillId="0" borderId="42" xfId="0" applyFont="1" applyBorder="1" applyAlignment="1" applyProtection="1">
      <alignment horizontal="center"/>
    </xf>
    <xf numFmtId="0" fontId="0" fillId="0" borderId="3" xfId="0" applyBorder="1" applyProtection="1">
      <alignment vertical="center"/>
    </xf>
    <xf numFmtId="0" fontId="6" fillId="0" borderId="3" xfId="0" applyFont="1" applyBorder="1" applyAlignment="1" applyProtection="1">
      <alignment horizontal="center" vertical="center"/>
    </xf>
    <xf numFmtId="3" fontId="14" fillId="0" borderId="3" xfId="0" applyNumberFormat="1" applyFont="1" applyBorder="1" applyProtection="1">
      <alignment vertical="center"/>
    </xf>
    <xf numFmtId="38" fontId="0" fillId="0" borderId="9" xfId="1" applyFont="1" applyBorder="1" applyProtection="1">
      <alignment vertical="center"/>
    </xf>
    <xf numFmtId="0" fontId="6" fillId="0" borderId="17" xfId="0" applyFont="1" applyBorder="1" applyAlignment="1" applyProtection="1">
      <alignment horizontal="center" vertical="center" textRotation="255" shrinkToFit="1"/>
    </xf>
    <xf numFmtId="0" fontId="6" fillId="0" borderId="6" xfId="0" applyFont="1" applyBorder="1" applyAlignment="1" applyProtection="1">
      <alignment horizontal="center" vertical="center" textRotation="255" shrinkToFit="1"/>
    </xf>
    <xf numFmtId="0" fontId="6" fillId="0" borderId="18" xfId="0" applyFont="1" applyBorder="1" applyAlignment="1" applyProtection="1">
      <alignment horizontal="center" vertical="center" textRotation="255" shrinkToFit="1"/>
    </xf>
    <xf numFmtId="0" fontId="6" fillId="0" borderId="14" xfId="0" applyFont="1" applyBorder="1" applyAlignment="1" applyProtection="1">
      <alignment horizontal="center" vertical="center" textRotation="255" shrinkToFit="1"/>
    </xf>
    <xf numFmtId="0" fontId="6" fillId="0" borderId="15" xfId="0" applyFont="1" applyBorder="1" applyAlignment="1" applyProtection="1">
      <alignment horizontal="center" vertical="center" textRotation="255" shrinkToFit="1"/>
    </xf>
    <xf numFmtId="0" fontId="6" fillId="0" borderId="2" xfId="0" applyFont="1" applyBorder="1" applyAlignment="1" applyProtection="1">
      <alignment horizontal="left" vertical="center" shrinkToFit="1"/>
    </xf>
    <xf numFmtId="0" fontId="6" fillId="0" borderId="3" xfId="0" applyFont="1" applyBorder="1" applyAlignment="1" applyProtection="1">
      <alignment horizontal="left" vertical="center" shrinkToFit="1"/>
    </xf>
    <xf numFmtId="0" fontId="4" fillId="0" borderId="0" xfId="0" applyFont="1" applyBorder="1" applyAlignment="1" applyProtection="1">
      <alignment horizontal="center" vertical="center" shrinkToFit="1"/>
    </xf>
    <xf numFmtId="0" fontId="6" fillId="0" borderId="12" xfId="0" applyFont="1" applyBorder="1" applyAlignment="1" applyProtection="1">
      <alignment horizontal="center" vertical="center" shrinkToFit="1"/>
    </xf>
    <xf numFmtId="0" fontId="6" fillId="0" borderId="19" xfId="0" applyFont="1" applyBorder="1" applyAlignment="1" applyProtection="1">
      <alignment horizontal="center" vertical="center" shrinkToFit="1"/>
    </xf>
    <xf numFmtId="0" fontId="2" fillId="0" borderId="19"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6" fillId="0" borderId="1" xfId="0" applyFont="1" applyBorder="1" applyAlignment="1" applyProtection="1">
      <alignment horizontal="left" vertical="center" shrinkToFit="1"/>
    </xf>
    <xf numFmtId="0" fontId="6" fillId="0" borderId="4" xfId="0" applyFont="1" applyBorder="1" applyAlignment="1" applyProtection="1">
      <alignment horizontal="left" vertical="center" shrinkToFit="1"/>
    </xf>
    <xf numFmtId="0" fontId="5" fillId="0" borderId="0" xfId="0" applyFont="1" applyAlignment="1" applyProtection="1">
      <alignment horizontal="center" vertical="center" shrinkToFit="1"/>
    </xf>
    <xf numFmtId="0" fontId="0" fillId="0" borderId="0" xfId="0" applyFont="1" applyBorder="1" applyAlignment="1" applyProtection="1">
      <alignment shrinkToFit="1"/>
    </xf>
    <xf numFmtId="0" fontId="1" fillId="0" borderId="0" xfId="0" applyFont="1" applyBorder="1" applyAlignment="1" applyProtection="1">
      <alignment vertical="center" shrinkToFit="1"/>
    </xf>
    <xf numFmtId="0" fontId="0" fillId="0" borderId="0" xfId="0" applyBorder="1" applyAlignment="1" applyProtection="1">
      <alignment vertical="center" shrinkToFit="1"/>
    </xf>
    <xf numFmtId="0" fontId="6" fillId="0" borderId="0" xfId="0" applyFont="1" applyBorder="1" applyAlignment="1" applyProtection="1">
      <alignment shrinkToFit="1"/>
    </xf>
    <xf numFmtId="0" fontId="0" fillId="0" borderId="0" xfId="0" applyBorder="1" applyAlignment="1" applyProtection="1"/>
    <xf numFmtId="0" fontId="2" fillId="0" borderId="42" xfId="0" applyFont="1" applyBorder="1" applyAlignment="1" applyProtection="1">
      <alignment horizontal="center"/>
    </xf>
    <xf numFmtId="0" fontId="0" fillId="0" borderId="42" xfId="0" applyBorder="1" applyAlignment="1" applyProtection="1">
      <alignment horizontal="center"/>
    </xf>
    <xf numFmtId="0" fontId="6" fillId="0" borderId="5" xfId="0" applyFont="1" applyBorder="1" applyAlignment="1" applyProtection="1">
      <alignment horizontal="left" vertical="center" shrinkToFit="1"/>
    </xf>
    <xf numFmtId="0" fontId="15" fillId="0" borderId="0" xfId="0" applyFont="1" applyBorder="1" applyAlignment="1" applyProtection="1">
      <alignment horizontal="center" vertical="center" shrinkToFit="1"/>
    </xf>
    <xf numFmtId="0" fontId="9" fillId="2" borderId="24"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29" xfId="0" applyFont="1" applyFill="1" applyBorder="1" applyAlignment="1" applyProtection="1">
      <alignment horizontal="left" vertical="center" wrapText="1"/>
      <protection locked="0"/>
    </xf>
    <xf numFmtId="0" fontId="9" fillId="2" borderId="27" xfId="0" applyFont="1" applyFill="1" applyBorder="1" applyAlignment="1" applyProtection="1">
      <alignment horizontal="left" vertical="center" wrapText="1"/>
      <protection locked="0"/>
    </xf>
    <xf numFmtId="0" fontId="9" fillId="2" borderId="28" xfId="0" applyFont="1" applyFill="1" applyBorder="1" applyAlignment="1" applyProtection="1">
      <alignment horizontal="left" vertical="center" wrapText="1"/>
      <protection locked="0"/>
    </xf>
    <xf numFmtId="0" fontId="6" fillId="0" borderId="27" xfId="0" applyFont="1" applyBorder="1" applyAlignment="1" applyProtection="1">
      <alignment horizontal="center" vertical="center" shrinkToFit="1"/>
    </xf>
    <xf numFmtId="49" fontId="9" fillId="2" borderId="26" xfId="0" applyNumberFormat="1" applyFont="1" applyFill="1" applyBorder="1" applyAlignment="1" applyProtection="1">
      <alignment horizontal="center" vertical="center"/>
      <protection locked="0"/>
    </xf>
    <xf numFmtId="49" fontId="9" fillId="2" borderId="27" xfId="0" applyNumberFormat="1" applyFont="1" applyFill="1" applyBorder="1" applyAlignment="1" applyProtection="1">
      <alignment horizontal="center" vertical="center"/>
      <protection locked="0"/>
    </xf>
    <xf numFmtId="0" fontId="6" fillId="0" borderId="30" xfId="0" applyFont="1" applyBorder="1" applyAlignment="1" applyProtection="1">
      <alignment horizontal="center" vertical="center"/>
    </xf>
    <xf numFmtId="0" fontId="6" fillId="0" borderId="31" xfId="0" applyFont="1" applyBorder="1" applyAlignment="1" applyProtection="1">
      <alignment horizontal="center" vertical="center"/>
    </xf>
    <xf numFmtId="49" fontId="0" fillId="2" borderId="12" xfId="0" applyNumberFormat="1" applyFont="1" applyFill="1" applyBorder="1" applyAlignment="1" applyProtection="1">
      <alignment horizontal="left" vertical="center"/>
      <protection locked="0"/>
    </xf>
    <xf numFmtId="49" fontId="0" fillId="2" borderId="19" xfId="0" applyNumberFormat="1" applyFont="1" applyFill="1" applyBorder="1" applyAlignment="1" applyProtection="1">
      <alignment horizontal="left" vertical="center"/>
      <protection locked="0"/>
    </xf>
    <xf numFmtId="0" fontId="6" fillId="2" borderId="12"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49" fontId="10" fillId="2" borderId="23" xfId="0" applyNumberFormat="1" applyFont="1" applyFill="1" applyBorder="1" applyAlignment="1" applyProtection="1">
      <alignment horizontal="center" vertical="center" shrinkToFit="1"/>
      <protection locked="0"/>
    </xf>
    <xf numFmtId="49" fontId="10" fillId="2" borderId="25" xfId="0" applyNumberFormat="1" applyFont="1" applyFill="1" applyBorder="1" applyAlignment="1" applyProtection="1">
      <alignment horizontal="center" vertical="center" shrinkToFit="1"/>
      <protection locked="0"/>
    </xf>
    <xf numFmtId="49" fontId="10" fillId="2" borderId="26" xfId="0" applyNumberFormat="1" applyFont="1" applyFill="1" applyBorder="1" applyAlignment="1" applyProtection="1">
      <alignment horizontal="center" vertical="center" shrinkToFit="1"/>
      <protection locked="0"/>
    </xf>
    <xf numFmtId="49" fontId="10" fillId="2" borderId="28" xfId="0" applyNumberFormat="1" applyFont="1" applyFill="1" applyBorder="1" applyAlignment="1" applyProtection="1">
      <alignment horizontal="center" vertical="center" shrinkToFit="1"/>
      <protection locked="0"/>
    </xf>
    <xf numFmtId="0" fontId="6" fillId="2" borderId="30" xfId="0"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protection locked="0"/>
    </xf>
    <xf numFmtId="0" fontId="0" fillId="2" borderId="26"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9" fillId="0" borderId="24" xfId="0" applyFont="1" applyBorder="1" applyAlignment="1" applyProtection="1">
      <alignment horizontal="center" vertical="center"/>
    </xf>
    <xf numFmtId="0" fontId="9" fillId="0" borderId="32"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33" xfId="0" applyFont="1" applyBorder="1" applyAlignment="1" applyProtection="1">
      <alignment horizontal="center" vertical="center"/>
    </xf>
    <xf numFmtId="0" fontId="11" fillId="2" borderId="23"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29" xfId="0" applyFont="1" applyFill="1" applyBorder="1" applyAlignment="1" applyProtection="1">
      <alignment horizontal="center" vertical="center"/>
      <protection locked="0"/>
    </xf>
    <xf numFmtId="0" fontId="16" fillId="0" borderId="35" xfId="0" applyFont="1" applyFill="1" applyBorder="1" applyAlignment="1" applyProtection="1">
      <alignment horizontal="left" vertical="center" wrapText="1" shrinkToFit="1"/>
    </xf>
    <xf numFmtId="0" fontId="16" fillId="0" borderId="24" xfId="0" applyFont="1" applyFill="1" applyBorder="1" applyAlignment="1" applyProtection="1">
      <alignment horizontal="left" vertical="center" wrapText="1" shrinkToFit="1"/>
    </xf>
    <xf numFmtId="0" fontId="16" fillId="0" borderId="32" xfId="0" applyFont="1" applyFill="1" applyBorder="1" applyAlignment="1" applyProtection="1">
      <alignment horizontal="left" vertical="center" wrapText="1" shrinkToFit="1"/>
    </xf>
    <xf numFmtId="0" fontId="16" fillId="0" borderId="36" xfId="0" applyFont="1" applyFill="1" applyBorder="1" applyAlignment="1" applyProtection="1">
      <alignment horizontal="left" vertical="center" wrapText="1" shrinkToFit="1"/>
    </xf>
    <xf numFmtId="0" fontId="16" fillId="0" borderId="0" xfId="0" applyFont="1" applyFill="1" applyBorder="1" applyAlignment="1" applyProtection="1">
      <alignment horizontal="left" vertical="center" wrapText="1" shrinkToFit="1"/>
    </xf>
    <xf numFmtId="0" fontId="16" fillId="0" borderId="33" xfId="0" applyFont="1" applyFill="1" applyBorder="1" applyAlignment="1" applyProtection="1">
      <alignment horizontal="left" vertical="center" wrapText="1" shrinkToFit="1"/>
    </xf>
    <xf numFmtId="0" fontId="13" fillId="0" borderId="33" xfId="0" applyFont="1" applyBorder="1" applyAlignment="1" applyProtection="1">
      <alignment horizontal="center" vertical="center"/>
    </xf>
    <xf numFmtId="0" fontId="13" fillId="0" borderId="13" xfId="0" applyFont="1" applyBorder="1" applyAlignment="1" applyProtection="1">
      <alignment horizontal="center" vertical="center"/>
    </xf>
    <xf numFmtId="0" fontId="0" fillId="0" borderId="2" xfId="0" applyFont="1" applyFill="1" applyBorder="1" applyAlignment="1" applyProtection="1">
      <alignment horizontal="center" vertical="center" shrinkToFit="1"/>
    </xf>
    <xf numFmtId="0" fontId="0" fillId="0" borderId="7" xfId="0" applyFont="1" applyFill="1" applyBorder="1" applyAlignment="1" applyProtection="1">
      <alignment horizontal="center" vertical="center" shrinkToFit="1"/>
    </xf>
    <xf numFmtId="0" fontId="11" fillId="0" borderId="38"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41" xfId="0" applyFont="1" applyBorder="1" applyAlignment="1" applyProtection="1">
      <alignment horizontal="center" vertical="center"/>
    </xf>
    <xf numFmtId="0" fontId="11" fillId="0" borderId="1" xfId="0" applyFont="1" applyBorder="1" applyAlignment="1" applyProtection="1">
      <alignment horizontal="center" vertical="center"/>
    </xf>
    <xf numFmtId="0" fontId="0" fillId="0" borderId="12" xfId="0" applyFont="1" applyBorder="1" applyAlignment="1" applyProtection="1">
      <alignment horizontal="center" vertical="center" shrinkToFit="1"/>
    </xf>
    <xf numFmtId="0" fontId="0" fillId="0" borderId="21" xfId="0" applyFont="1" applyBorder="1" applyAlignment="1" applyProtection="1">
      <alignment horizontal="center" vertical="center" shrinkToFit="1"/>
    </xf>
    <xf numFmtId="0" fontId="9" fillId="2" borderId="24" xfId="0" applyFont="1" applyFill="1" applyBorder="1" applyAlignment="1" applyProtection="1">
      <alignment horizontal="center" vertical="center" shrinkToFit="1"/>
      <protection locked="0"/>
    </xf>
    <xf numFmtId="0" fontId="9" fillId="2" borderId="25" xfId="0" applyFont="1" applyFill="1" applyBorder="1" applyAlignment="1" applyProtection="1">
      <alignment horizontal="center" vertical="center" shrinkToFit="1"/>
      <protection locked="0"/>
    </xf>
    <xf numFmtId="0" fontId="9" fillId="2" borderId="27" xfId="0" applyFont="1" applyFill="1" applyBorder="1" applyAlignment="1" applyProtection="1">
      <alignment horizontal="center" vertical="center" shrinkToFit="1"/>
      <protection locked="0"/>
    </xf>
    <xf numFmtId="0" fontId="9" fillId="2" borderId="28"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shrinkToFit="1"/>
    </xf>
    <xf numFmtId="0" fontId="6" fillId="0" borderId="39" xfId="0" applyFont="1" applyFill="1" applyBorder="1" applyAlignment="1" applyProtection="1">
      <alignment horizontal="center" vertical="center" shrinkToFit="1"/>
    </xf>
    <xf numFmtId="0" fontId="0" fillId="0" borderId="12" xfId="0" applyBorder="1" applyAlignment="1" applyProtection="1">
      <alignment horizontal="center" vertical="center"/>
    </xf>
    <xf numFmtId="0" fontId="0" fillId="0" borderId="19" xfId="0" applyBorder="1" applyAlignment="1" applyProtection="1">
      <alignment horizontal="center" vertical="center"/>
    </xf>
    <xf numFmtId="38" fontId="11" fillId="0" borderId="23" xfId="0" applyNumberFormat="1" applyFont="1" applyBorder="1" applyAlignment="1" applyProtection="1">
      <alignment horizontal="right" vertical="center"/>
    </xf>
    <xf numFmtId="38" fontId="11" fillId="0" borderId="24" xfId="0" applyNumberFormat="1" applyFont="1" applyBorder="1" applyAlignment="1" applyProtection="1">
      <alignment horizontal="right" vertical="center"/>
    </xf>
    <xf numFmtId="38" fontId="11" fillId="0" borderId="25" xfId="0" applyNumberFormat="1" applyFont="1" applyBorder="1" applyAlignment="1" applyProtection="1">
      <alignment horizontal="right" vertical="center"/>
    </xf>
    <xf numFmtId="38" fontId="11" fillId="0" borderId="26" xfId="0" applyNumberFormat="1" applyFont="1" applyBorder="1" applyAlignment="1" applyProtection="1">
      <alignment horizontal="right" vertical="center"/>
    </xf>
    <xf numFmtId="38" fontId="11" fillId="0" borderId="27" xfId="0" applyNumberFormat="1" applyFont="1" applyBorder="1" applyAlignment="1" applyProtection="1">
      <alignment horizontal="right" vertical="center"/>
    </xf>
    <xf numFmtId="38" fontId="11" fillId="0" borderId="28" xfId="0" applyNumberFormat="1" applyFont="1" applyBorder="1" applyAlignment="1" applyProtection="1">
      <alignment horizontal="right" vertical="center"/>
    </xf>
    <xf numFmtId="0" fontId="6" fillId="2" borderId="20" xfId="0" applyFont="1" applyFill="1" applyBorder="1" applyAlignment="1" applyProtection="1">
      <alignment horizontal="center" vertical="center"/>
      <protection locked="0"/>
    </xf>
    <xf numFmtId="0" fontId="2" fillId="0" borderId="22"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21" xfId="0" applyFont="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37" xfId="0" applyBorder="1" applyAlignment="1" applyProtection="1">
      <alignment horizontal="center" vertical="center" shrinkToFit="1"/>
    </xf>
    <xf numFmtId="0" fontId="0" fillId="0" borderId="38" xfId="0" applyBorder="1" applyAlignment="1" applyProtection="1">
      <alignment horizontal="center" vertical="center" shrinkToFit="1"/>
    </xf>
    <xf numFmtId="38" fontId="0" fillId="0" borderId="20" xfId="0" applyNumberFormat="1" applyBorder="1" applyAlignment="1" applyProtection="1">
      <alignment horizontal="right" vertical="center"/>
    </xf>
    <xf numFmtId="38" fontId="0" fillId="0" borderId="12" xfId="0" applyNumberFormat="1" applyBorder="1" applyAlignment="1" applyProtection="1">
      <alignment horizontal="right" vertical="center"/>
    </xf>
    <xf numFmtId="38" fontId="0" fillId="0" borderId="21" xfId="0" applyNumberFormat="1" applyBorder="1" applyAlignment="1" applyProtection="1">
      <alignment horizontal="right" vertical="center"/>
    </xf>
    <xf numFmtId="0" fontId="17" fillId="0" borderId="39" xfId="0" applyFont="1" applyBorder="1" applyAlignment="1" applyProtection="1">
      <alignment horizontal="right" vertical="center"/>
    </xf>
    <xf numFmtId="0" fontId="17" fillId="0" borderId="37" xfId="0" applyFont="1" applyBorder="1" applyAlignment="1" applyProtection="1">
      <alignment horizontal="right" vertical="center"/>
    </xf>
    <xf numFmtId="0" fontId="17" fillId="0" borderId="40" xfId="0" applyFont="1" applyBorder="1" applyAlignment="1" applyProtection="1">
      <alignment horizontal="right" vertical="center"/>
    </xf>
    <xf numFmtId="0" fontId="12" fillId="0" borderId="0" xfId="0" applyFont="1" applyBorder="1" applyAlignment="1" applyProtection="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49"/>
  <sheetViews>
    <sheetView tabSelected="1" zoomScaleNormal="100" workbookViewId="0">
      <selection activeCell="I4" sqref="I4"/>
    </sheetView>
  </sheetViews>
  <sheetFormatPr defaultRowHeight="13.5" x14ac:dyDescent="0.15"/>
  <cols>
    <col min="1" max="1" width="2.75" style="3" customWidth="1"/>
    <col min="2" max="2" width="2.125" style="1" customWidth="1"/>
    <col min="3" max="3" width="3.625" style="1" bestFit="1" customWidth="1"/>
    <col min="4" max="4" width="13" style="1" customWidth="1"/>
    <col min="5" max="5" width="9.125" style="1" customWidth="1"/>
    <col min="6" max="6" width="7.375" style="2" customWidth="1"/>
    <col min="7" max="7" width="6.125" style="1" customWidth="1"/>
    <col min="8" max="8" width="3.25" style="1" bestFit="1" customWidth="1"/>
    <col min="9" max="9" width="5.375" style="1" customWidth="1"/>
    <col min="10" max="10" width="7.125" style="1" customWidth="1"/>
    <col min="11" max="11" width="3" style="3" customWidth="1"/>
    <col min="12" max="12" width="2.125" style="1" customWidth="1"/>
    <col min="13" max="13" width="4.75" style="1" customWidth="1"/>
    <col min="14" max="14" width="16.75" style="1" customWidth="1"/>
    <col min="15" max="15" width="3.75" style="1" customWidth="1"/>
    <col min="16" max="16" width="7.375" style="2" customWidth="1"/>
    <col min="17" max="17" width="6.75" style="1" customWidth="1"/>
    <col min="18" max="18" width="4.125" style="1" bestFit="1" customWidth="1"/>
    <col min="19" max="19" width="5.375" style="1" customWidth="1"/>
    <col min="20" max="20" width="7.125" style="1" customWidth="1"/>
    <col min="21" max="16384" width="9" style="1"/>
  </cols>
  <sheetData>
    <row r="1" spans="1:23" ht="18.75" x14ac:dyDescent="0.15">
      <c r="A1" s="99" t="s">
        <v>210</v>
      </c>
      <c r="B1" s="99"/>
      <c r="C1" s="99"/>
      <c r="D1" s="99"/>
      <c r="E1" s="99"/>
      <c r="F1" s="99"/>
      <c r="G1" s="99"/>
      <c r="H1" s="99"/>
      <c r="I1" s="99"/>
      <c r="J1" s="99"/>
      <c r="K1" s="99"/>
      <c r="L1" s="99"/>
      <c r="M1" s="99"/>
      <c r="N1" s="99"/>
      <c r="O1" s="99"/>
      <c r="P1" s="99"/>
      <c r="Q1" s="99"/>
      <c r="R1" s="99"/>
      <c r="S1" s="99"/>
      <c r="T1" s="99"/>
    </row>
    <row r="2" spans="1:23" ht="14.45" customHeight="1" thickBot="1" x14ac:dyDescent="0.2">
      <c r="A2" s="100" t="s">
        <v>209</v>
      </c>
      <c r="B2" s="101"/>
      <c r="C2" s="101"/>
      <c r="D2" s="101"/>
      <c r="E2" s="101"/>
      <c r="F2" s="101"/>
      <c r="G2" s="102"/>
      <c r="H2" s="28"/>
      <c r="I2" s="103" t="s">
        <v>15</v>
      </c>
      <c r="J2" s="104"/>
      <c r="K2" s="104"/>
      <c r="L2" s="104"/>
      <c r="M2" s="104"/>
      <c r="N2" s="104"/>
      <c r="O2" s="104"/>
      <c r="P2" s="104"/>
      <c r="Q2" s="104"/>
      <c r="R2" s="104"/>
      <c r="S2" s="104"/>
      <c r="T2" s="104"/>
      <c r="U2" s="7"/>
    </row>
    <row r="3" spans="1:23" ht="14.45" customHeight="1" thickBot="1" x14ac:dyDescent="0.2">
      <c r="A3" s="73"/>
      <c r="B3" s="70"/>
      <c r="C3" s="105" t="s">
        <v>16</v>
      </c>
      <c r="D3" s="105"/>
      <c r="E3" s="105"/>
      <c r="F3" s="76" t="s">
        <v>0</v>
      </c>
      <c r="G3" s="71" t="s">
        <v>1</v>
      </c>
      <c r="H3" s="76" t="s">
        <v>14</v>
      </c>
      <c r="I3" s="76" t="s">
        <v>2</v>
      </c>
      <c r="J3" s="72" t="s">
        <v>3</v>
      </c>
      <c r="K3" s="74"/>
      <c r="L3" s="70"/>
      <c r="M3" s="105" t="s">
        <v>16</v>
      </c>
      <c r="N3" s="106"/>
      <c r="O3" s="106"/>
      <c r="P3" s="76" t="s">
        <v>0</v>
      </c>
      <c r="Q3" s="71" t="s">
        <v>1</v>
      </c>
      <c r="R3" s="76" t="s">
        <v>14</v>
      </c>
      <c r="S3" s="76" t="s">
        <v>2</v>
      </c>
      <c r="T3" s="72" t="s">
        <v>3</v>
      </c>
      <c r="U3" s="7"/>
    </row>
    <row r="4" spans="1:23" ht="15" customHeight="1" x14ac:dyDescent="0.15">
      <c r="A4" s="84" t="s">
        <v>46</v>
      </c>
      <c r="B4" s="29"/>
      <c r="C4" s="87" t="s">
        <v>214</v>
      </c>
      <c r="D4" s="87"/>
      <c r="E4" s="87"/>
      <c r="F4" s="10" t="s">
        <v>127</v>
      </c>
      <c r="G4" s="19">
        <v>840</v>
      </c>
      <c r="H4" s="6">
        <v>1</v>
      </c>
      <c r="I4" s="35"/>
      <c r="J4" s="36" t="str">
        <f t="shared" ref="J4:J67" si="0">IF(I4="","",I4*G4)</f>
        <v/>
      </c>
      <c r="K4" s="84" t="s">
        <v>53</v>
      </c>
      <c r="L4" s="29"/>
      <c r="M4" s="87" t="s">
        <v>250</v>
      </c>
      <c r="N4" s="87"/>
      <c r="O4" s="87"/>
      <c r="P4" s="10" t="s">
        <v>27</v>
      </c>
      <c r="Q4" s="19">
        <v>970</v>
      </c>
      <c r="R4" s="6">
        <v>65</v>
      </c>
      <c r="S4" s="45"/>
      <c r="T4" s="46" t="str">
        <f>IF(S4="","",S4*Q4)</f>
        <v/>
      </c>
      <c r="U4" s="7"/>
    </row>
    <row r="5" spans="1:23" ht="15" customHeight="1" thickBot="1" x14ac:dyDescent="0.2">
      <c r="A5" s="82"/>
      <c r="B5" s="30" t="s">
        <v>112</v>
      </c>
      <c r="C5" s="86" t="s">
        <v>215</v>
      </c>
      <c r="D5" s="86"/>
      <c r="E5" s="86"/>
      <c r="F5" s="11" t="s">
        <v>67</v>
      </c>
      <c r="G5" s="20">
        <v>450</v>
      </c>
      <c r="H5" s="5">
        <v>2</v>
      </c>
      <c r="I5" s="37"/>
      <c r="J5" s="38" t="str">
        <f t="shared" si="0"/>
        <v/>
      </c>
      <c r="K5" s="85"/>
      <c r="L5" s="31"/>
      <c r="M5" s="97" t="s">
        <v>251</v>
      </c>
      <c r="N5" s="97"/>
      <c r="O5" s="97"/>
      <c r="P5" s="12" t="s">
        <v>27</v>
      </c>
      <c r="Q5" s="21">
        <v>970</v>
      </c>
      <c r="R5" s="4">
        <v>66</v>
      </c>
      <c r="S5" s="47"/>
      <c r="T5" s="48" t="str">
        <f t="shared" ref="T5:T50" si="1">IF(S5="","",S5*Q5)</f>
        <v/>
      </c>
      <c r="U5" s="7"/>
    </row>
    <row r="6" spans="1:23" ht="15" customHeight="1" x14ac:dyDescent="0.15">
      <c r="A6" s="82"/>
      <c r="B6" s="30" t="s">
        <v>112</v>
      </c>
      <c r="C6" s="86" t="s">
        <v>216</v>
      </c>
      <c r="D6" s="86"/>
      <c r="E6" s="86"/>
      <c r="F6" s="11" t="s">
        <v>10</v>
      </c>
      <c r="G6" s="20">
        <v>380</v>
      </c>
      <c r="H6" s="5">
        <v>3</v>
      </c>
      <c r="I6" s="37"/>
      <c r="J6" s="38" t="str">
        <f t="shared" si="0"/>
        <v/>
      </c>
      <c r="K6" s="81" t="s">
        <v>54</v>
      </c>
      <c r="L6" s="32" t="s">
        <v>212</v>
      </c>
      <c r="M6" s="98" t="s">
        <v>32</v>
      </c>
      <c r="N6" s="98"/>
      <c r="O6" s="98"/>
      <c r="P6" s="13" t="s">
        <v>26</v>
      </c>
      <c r="Q6" s="22">
        <v>200</v>
      </c>
      <c r="R6" s="8">
        <v>67</v>
      </c>
      <c r="S6" s="49"/>
      <c r="T6" s="50" t="str">
        <f t="shared" si="1"/>
        <v/>
      </c>
      <c r="U6" s="7"/>
    </row>
    <row r="7" spans="1:23" ht="15" customHeight="1" x14ac:dyDescent="0.15">
      <c r="A7" s="82"/>
      <c r="B7" s="30" t="s">
        <v>212</v>
      </c>
      <c r="C7" s="86" t="s">
        <v>217</v>
      </c>
      <c r="D7" s="86"/>
      <c r="E7" s="86"/>
      <c r="F7" s="11" t="s">
        <v>34</v>
      </c>
      <c r="G7" s="15">
        <v>630</v>
      </c>
      <c r="H7" s="5">
        <v>4</v>
      </c>
      <c r="I7" s="37"/>
      <c r="J7" s="38" t="str">
        <f t="shared" si="0"/>
        <v/>
      </c>
      <c r="K7" s="82"/>
      <c r="L7" s="30" t="s">
        <v>212</v>
      </c>
      <c r="M7" s="86" t="s">
        <v>24</v>
      </c>
      <c r="N7" s="86"/>
      <c r="O7" s="86"/>
      <c r="P7" s="11" t="s">
        <v>26</v>
      </c>
      <c r="Q7" s="20">
        <v>380</v>
      </c>
      <c r="R7" s="5">
        <v>68</v>
      </c>
      <c r="S7" s="53"/>
      <c r="T7" s="54" t="str">
        <f t="shared" si="1"/>
        <v/>
      </c>
      <c r="U7" s="7"/>
    </row>
    <row r="8" spans="1:23" ht="15" customHeight="1" x14ac:dyDescent="0.15">
      <c r="A8" s="82"/>
      <c r="B8" s="30"/>
      <c r="C8" s="86" t="s">
        <v>218</v>
      </c>
      <c r="D8" s="86"/>
      <c r="E8" s="86"/>
      <c r="F8" s="11" t="s">
        <v>154</v>
      </c>
      <c r="G8" s="20">
        <v>580</v>
      </c>
      <c r="H8" s="5">
        <v>5</v>
      </c>
      <c r="I8" s="37"/>
      <c r="J8" s="38" t="str">
        <f t="shared" si="0"/>
        <v/>
      </c>
      <c r="K8" s="82"/>
      <c r="L8" s="30"/>
      <c r="M8" s="86" t="s">
        <v>76</v>
      </c>
      <c r="N8" s="86"/>
      <c r="O8" s="86"/>
      <c r="P8" s="11" t="s">
        <v>40</v>
      </c>
      <c r="Q8" s="15">
        <v>600</v>
      </c>
      <c r="R8" s="5">
        <v>69</v>
      </c>
      <c r="S8" s="53"/>
      <c r="T8" s="54" t="str">
        <f t="shared" si="1"/>
        <v/>
      </c>
      <c r="W8" s="75"/>
    </row>
    <row r="9" spans="1:23" ht="15" customHeight="1" thickBot="1" x14ac:dyDescent="0.2">
      <c r="A9" s="82"/>
      <c r="B9" s="30" t="s">
        <v>112</v>
      </c>
      <c r="C9" s="86" t="s">
        <v>219</v>
      </c>
      <c r="D9" s="86"/>
      <c r="E9" s="86"/>
      <c r="F9" s="11" t="s">
        <v>99</v>
      </c>
      <c r="G9" s="20">
        <v>360</v>
      </c>
      <c r="H9" s="5">
        <v>6</v>
      </c>
      <c r="I9" s="37"/>
      <c r="J9" s="38" t="str">
        <f t="shared" si="0"/>
        <v/>
      </c>
      <c r="K9" s="83"/>
      <c r="L9" s="33"/>
      <c r="M9" s="107" t="s">
        <v>88</v>
      </c>
      <c r="N9" s="107"/>
      <c r="O9" s="107"/>
      <c r="P9" s="14" t="s">
        <v>90</v>
      </c>
      <c r="Q9" s="23">
        <v>410</v>
      </c>
      <c r="R9" s="9">
        <v>70</v>
      </c>
      <c r="S9" s="51"/>
      <c r="T9" s="52" t="str">
        <f t="shared" si="1"/>
        <v/>
      </c>
      <c r="W9" s="75"/>
    </row>
    <row r="10" spans="1:23" ht="15" customHeight="1" x14ac:dyDescent="0.15">
      <c r="A10" s="82"/>
      <c r="B10" s="30" t="s">
        <v>112</v>
      </c>
      <c r="C10" s="86" t="s">
        <v>220</v>
      </c>
      <c r="D10" s="86"/>
      <c r="E10" s="86"/>
      <c r="F10" s="11" t="s">
        <v>17</v>
      </c>
      <c r="G10" s="20">
        <v>600</v>
      </c>
      <c r="H10" s="5">
        <v>7</v>
      </c>
      <c r="I10" s="37"/>
      <c r="J10" s="38" t="str">
        <f t="shared" si="0"/>
        <v/>
      </c>
      <c r="K10" s="84" t="s">
        <v>55</v>
      </c>
      <c r="L10" s="29"/>
      <c r="M10" s="87" t="s">
        <v>252</v>
      </c>
      <c r="N10" s="87"/>
      <c r="O10" s="87"/>
      <c r="P10" s="10" t="s">
        <v>18</v>
      </c>
      <c r="Q10" s="18">
        <v>2900</v>
      </c>
      <c r="R10" s="6">
        <v>71</v>
      </c>
      <c r="S10" s="45"/>
      <c r="T10" s="46" t="str">
        <f t="shared" si="1"/>
        <v/>
      </c>
      <c r="W10" s="75"/>
    </row>
    <row r="11" spans="1:23" ht="15" customHeight="1" x14ac:dyDescent="0.15">
      <c r="A11" s="82"/>
      <c r="B11" s="30"/>
      <c r="C11" s="86" t="s">
        <v>221</v>
      </c>
      <c r="D11" s="86"/>
      <c r="E11" s="86"/>
      <c r="F11" s="11" t="s">
        <v>106</v>
      </c>
      <c r="G11" s="15">
        <v>1100</v>
      </c>
      <c r="H11" s="5">
        <v>8</v>
      </c>
      <c r="I11" s="37"/>
      <c r="J11" s="38" t="str">
        <f t="shared" si="0"/>
        <v/>
      </c>
      <c r="K11" s="82"/>
      <c r="L11" s="30"/>
      <c r="M11" s="86" t="s">
        <v>164</v>
      </c>
      <c r="N11" s="86"/>
      <c r="O11" s="86"/>
      <c r="P11" s="11" t="s">
        <v>142</v>
      </c>
      <c r="Q11" s="15">
        <v>2800</v>
      </c>
      <c r="R11" s="5">
        <v>72</v>
      </c>
      <c r="S11" s="53"/>
      <c r="T11" s="54" t="str">
        <f t="shared" si="1"/>
        <v/>
      </c>
    </row>
    <row r="12" spans="1:23" ht="15" customHeight="1" x14ac:dyDescent="0.15">
      <c r="A12" s="82"/>
      <c r="B12" s="30" t="s">
        <v>212</v>
      </c>
      <c r="C12" s="86" t="s">
        <v>222</v>
      </c>
      <c r="D12" s="86"/>
      <c r="E12" s="86"/>
      <c r="F12" s="11" t="s">
        <v>17</v>
      </c>
      <c r="G12" s="20">
        <v>350</v>
      </c>
      <c r="H12" s="5">
        <v>9</v>
      </c>
      <c r="I12" s="37"/>
      <c r="J12" s="38" t="str">
        <f t="shared" si="0"/>
        <v/>
      </c>
      <c r="K12" s="82"/>
      <c r="L12" s="30"/>
      <c r="M12" s="86" t="s">
        <v>77</v>
      </c>
      <c r="N12" s="86"/>
      <c r="O12" s="86"/>
      <c r="P12" s="11" t="s">
        <v>12</v>
      </c>
      <c r="Q12" s="15">
        <v>1990</v>
      </c>
      <c r="R12" s="5">
        <v>73</v>
      </c>
      <c r="S12" s="53"/>
      <c r="T12" s="54" t="str">
        <f t="shared" si="1"/>
        <v/>
      </c>
      <c r="W12" s="75"/>
    </row>
    <row r="13" spans="1:23" ht="15" customHeight="1" x14ac:dyDescent="0.15">
      <c r="A13" s="82"/>
      <c r="B13" s="30" t="s">
        <v>112</v>
      </c>
      <c r="C13" s="86" t="s">
        <v>223</v>
      </c>
      <c r="D13" s="86"/>
      <c r="E13" s="86"/>
      <c r="F13" s="11" t="s">
        <v>17</v>
      </c>
      <c r="G13" s="20">
        <v>700</v>
      </c>
      <c r="H13" s="5">
        <v>10</v>
      </c>
      <c r="I13" s="37"/>
      <c r="J13" s="38" t="str">
        <f t="shared" si="0"/>
        <v/>
      </c>
      <c r="K13" s="82"/>
      <c r="L13" s="30" t="s">
        <v>212</v>
      </c>
      <c r="M13" s="86" t="s">
        <v>25</v>
      </c>
      <c r="N13" s="86"/>
      <c r="O13" s="86"/>
      <c r="P13" s="11" t="s">
        <v>12</v>
      </c>
      <c r="Q13" s="15">
        <v>950</v>
      </c>
      <c r="R13" s="5">
        <v>74</v>
      </c>
      <c r="S13" s="53"/>
      <c r="T13" s="54" t="str">
        <f t="shared" si="1"/>
        <v/>
      </c>
    </row>
    <row r="14" spans="1:23" ht="15" customHeight="1" thickBot="1" x14ac:dyDescent="0.2">
      <c r="A14" s="85"/>
      <c r="B14" s="31" t="s">
        <v>112</v>
      </c>
      <c r="C14" s="97" t="s">
        <v>224</v>
      </c>
      <c r="D14" s="97"/>
      <c r="E14" s="97"/>
      <c r="F14" s="12" t="s">
        <v>19</v>
      </c>
      <c r="G14" s="21">
        <v>460</v>
      </c>
      <c r="H14" s="4">
        <v>11</v>
      </c>
      <c r="I14" s="39"/>
      <c r="J14" s="40" t="str">
        <f t="shared" si="0"/>
        <v/>
      </c>
      <c r="K14" s="82"/>
      <c r="L14" s="30"/>
      <c r="M14" s="86" t="s">
        <v>78</v>
      </c>
      <c r="N14" s="86"/>
      <c r="O14" s="86"/>
      <c r="P14" s="11" t="s">
        <v>12</v>
      </c>
      <c r="Q14" s="15">
        <v>1070</v>
      </c>
      <c r="R14" s="5">
        <v>75</v>
      </c>
      <c r="S14" s="53"/>
      <c r="T14" s="54" t="str">
        <f t="shared" si="1"/>
        <v/>
      </c>
      <c r="W14" s="75"/>
    </row>
    <row r="15" spans="1:23" ht="15" customHeight="1" x14ac:dyDescent="0.15">
      <c r="A15" s="81" t="s">
        <v>49</v>
      </c>
      <c r="B15" s="32" t="s">
        <v>112</v>
      </c>
      <c r="C15" s="98" t="s">
        <v>225</v>
      </c>
      <c r="D15" s="98"/>
      <c r="E15" s="98"/>
      <c r="F15" s="13" t="s">
        <v>68</v>
      </c>
      <c r="G15" s="22">
        <v>400</v>
      </c>
      <c r="H15" s="8">
        <v>12</v>
      </c>
      <c r="I15" s="41"/>
      <c r="J15" s="42" t="str">
        <f t="shared" si="0"/>
        <v/>
      </c>
      <c r="K15" s="82"/>
      <c r="L15" s="30"/>
      <c r="M15" s="86" t="s">
        <v>165</v>
      </c>
      <c r="N15" s="86"/>
      <c r="O15" s="86"/>
      <c r="P15" s="11" t="s">
        <v>12</v>
      </c>
      <c r="Q15" s="15">
        <v>980</v>
      </c>
      <c r="R15" s="5">
        <v>76</v>
      </c>
      <c r="S15" s="53"/>
      <c r="T15" s="54" t="str">
        <f t="shared" si="1"/>
        <v/>
      </c>
      <c r="W15" s="75"/>
    </row>
    <row r="16" spans="1:23" ht="15" customHeight="1" thickBot="1" x14ac:dyDescent="0.2">
      <c r="A16" s="82"/>
      <c r="B16" s="30" t="s">
        <v>112</v>
      </c>
      <c r="C16" s="86" t="s">
        <v>44</v>
      </c>
      <c r="D16" s="86"/>
      <c r="E16" s="86"/>
      <c r="F16" s="11" t="s">
        <v>100</v>
      </c>
      <c r="G16" s="20">
        <v>390</v>
      </c>
      <c r="H16" s="5">
        <v>13</v>
      </c>
      <c r="I16" s="37"/>
      <c r="J16" s="38" t="str">
        <f t="shared" si="0"/>
        <v/>
      </c>
      <c r="K16" s="85"/>
      <c r="L16" s="31"/>
      <c r="M16" s="97" t="s">
        <v>134</v>
      </c>
      <c r="N16" s="97"/>
      <c r="O16" s="97"/>
      <c r="P16" s="12" t="s">
        <v>132</v>
      </c>
      <c r="Q16" s="16">
        <v>2480</v>
      </c>
      <c r="R16" s="4">
        <v>77</v>
      </c>
      <c r="S16" s="47"/>
      <c r="T16" s="48" t="str">
        <f t="shared" si="1"/>
        <v/>
      </c>
      <c r="W16" s="75"/>
    </row>
    <row r="17" spans="1:23" ht="15" customHeight="1" x14ac:dyDescent="0.15">
      <c r="A17" s="82"/>
      <c r="B17" s="30"/>
      <c r="C17" s="86" t="s">
        <v>226</v>
      </c>
      <c r="D17" s="86"/>
      <c r="E17" s="86"/>
      <c r="F17" s="11" t="s">
        <v>155</v>
      </c>
      <c r="G17" s="20">
        <v>560</v>
      </c>
      <c r="H17" s="5">
        <v>14</v>
      </c>
      <c r="I17" s="37"/>
      <c r="J17" s="38" t="str">
        <f t="shared" si="0"/>
        <v/>
      </c>
      <c r="K17" s="81" t="s">
        <v>56</v>
      </c>
      <c r="L17" s="32"/>
      <c r="M17" s="98" t="s">
        <v>166</v>
      </c>
      <c r="N17" s="98"/>
      <c r="O17" s="98"/>
      <c r="P17" s="13" t="s">
        <v>135</v>
      </c>
      <c r="Q17" s="17">
        <v>1680</v>
      </c>
      <c r="R17" s="8">
        <v>78</v>
      </c>
      <c r="S17" s="49"/>
      <c r="T17" s="50" t="str">
        <f t="shared" si="1"/>
        <v/>
      </c>
      <c r="W17" s="75"/>
    </row>
    <row r="18" spans="1:23" ht="15" customHeight="1" thickBot="1" x14ac:dyDescent="0.2">
      <c r="A18" s="83"/>
      <c r="B18" s="33"/>
      <c r="C18" s="107" t="s">
        <v>227</v>
      </c>
      <c r="D18" s="107"/>
      <c r="E18" s="107"/>
      <c r="F18" s="14" t="s">
        <v>70</v>
      </c>
      <c r="G18" s="23">
        <v>430</v>
      </c>
      <c r="H18" s="9">
        <v>15</v>
      </c>
      <c r="I18" s="43"/>
      <c r="J18" s="44" t="str">
        <f t="shared" si="0"/>
        <v/>
      </c>
      <c r="K18" s="82"/>
      <c r="L18" s="30"/>
      <c r="M18" s="86" t="s">
        <v>167</v>
      </c>
      <c r="N18" s="86"/>
      <c r="O18" s="86"/>
      <c r="P18" s="11" t="s">
        <v>131</v>
      </c>
      <c r="Q18" s="15">
        <v>890</v>
      </c>
      <c r="R18" s="5">
        <v>79</v>
      </c>
      <c r="S18" s="53"/>
      <c r="T18" s="54" t="str">
        <f t="shared" si="1"/>
        <v/>
      </c>
    </row>
    <row r="19" spans="1:23" ht="15" customHeight="1" x14ac:dyDescent="0.15">
      <c r="A19" s="84" t="s">
        <v>47</v>
      </c>
      <c r="B19" s="29" t="s">
        <v>212</v>
      </c>
      <c r="C19" s="87" t="s">
        <v>228</v>
      </c>
      <c r="D19" s="87"/>
      <c r="E19" s="87"/>
      <c r="F19" s="10" t="s">
        <v>33</v>
      </c>
      <c r="G19" s="18">
        <v>890</v>
      </c>
      <c r="H19" s="6">
        <v>16</v>
      </c>
      <c r="I19" s="35"/>
      <c r="J19" s="36" t="str">
        <f t="shared" si="0"/>
        <v/>
      </c>
      <c r="K19" s="82"/>
      <c r="L19" s="30"/>
      <c r="M19" s="86" t="s">
        <v>168</v>
      </c>
      <c r="N19" s="86"/>
      <c r="O19" s="86"/>
      <c r="P19" s="11" t="s">
        <v>136</v>
      </c>
      <c r="Q19" s="15">
        <v>1300</v>
      </c>
      <c r="R19" s="5">
        <v>80</v>
      </c>
      <c r="S19" s="53"/>
      <c r="T19" s="54" t="str">
        <f t="shared" si="1"/>
        <v/>
      </c>
    </row>
    <row r="20" spans="1:23" ht="15" customHeight="1" x14ac:dyDescent="0.15">
      <c r="A20" s="82"/>
      <c r="B20" s="30" t="s">
        <v>112</v>
      </c>
      <c r="C20" s="86" t="s">
        <v>145</v>
      </c>
      <c r="D20" s="86"/>
      <c r="E20" s="86"/>
      <c r="F20" s="11" t="s">
        <v>70</v>
      </c>
      <c r="G20" s="15">
        <v>320</v>
      </c>
      <c r="H20" s="5">
        <v>17</v>
      </c>
      <c r="I20" s="37"/>
      <c r="J20" s="38" t="str">
        <f t="shared" si="0"/>
        <v/>
      </c>
      <c r="K20" s="82"/>
      <c r="L20" s="30"/>
      <c r="M20" s="86" t="s">
        <v>169</v>
      </c>
      <c r="N20" s="86"/>
      <c r="O20" s="86"/>
      <c r="P20" s="11" t="s">
        <v>194</v>
      </c>
      <c r="Q20" s="15">
        <v>1680</v>
      </c>
      <c r="R20" s="5">
        <v>81</v>
      </c>
      <c r="S20" s="53"/>
      <c r="T20" s="54" t="str">
        <f t="shared" si="1"/>
        <v/>
      </c>
    </row>
    <row r="21" spans="1:23" ht="15" customHeight="1" x14ac:dyDescent="0.15">
      <c r="A21" s="82"/>
      <c r="B21" s="30" t="s">
        <v>112</v>
      </c>
      <c r="C21" s="86" t="s">
        <v>114</v>
      </c>
      <c r="D21" s="86"/>
      <c r="E21" s="86"/>
      <c r="F21" s="11" t="s">
        <v>70</v>
      </c>
      <c r="G21" s="20">
        <v>600</v>
      </c>
      <c r="H21" s="5">
        <v>18</v>
      </c>
      <c r="I21" s="37"/>
      <c r="J21" s="38" t="str">
        <f t="shared" si="0"/>
        <v/>
      </c>
      <c r="K21" s="82"/>
      <c r="L21" s="30"/>
      <c r="M21" s="86" t="s">
        <v>170</v>
      </c>
      <c r="N21" s="86"/>
      <c r="O21" s="86"/>
      <c r="P21" s="11" t="s">
        <v>128</v>
      </c>
      <c r="Q21" s="15">
        <v>780</v>
      </c>
      <c r="R21" s="5">
        <v>82</v>
      </c>
      <c r="S21" s="53"/>
      <c r="T21" s="54" t="str">
        <f t="shared" si="1"/>
        <v/>
      </c>
    </row>
    <row r="22" spans="1:23" ht="15" customHeight="1" thickBot="1" x14ac:dyDescent="0.2">
      <c r="A22" s="82"/>
      <c r="B22" s="30" t="s">
        <v>112</v>
      </c>
      <c r="C22" s="86" t="s">
        <v>115</v>
      </c>
      <c r="D22" s="86"/>
      <c r="E22" s="86"/>
      <c r="F22" s="11" t="s">
        <v>101</v>
      </c>
      <c r="G22" s="20">
        <v>310</v>
      </c>
      <c r="H22" s="5">
        <v>19</v>
      </c>
      <c r="I22" s="37"/>
      <c r="J22" s="38" t="str">
        <f t="shared" si="0"/>
        <v/>
      </c>
      <c r="K22" s="83"/>
      <c r="L22" s="33"/>
      <c r="M22" s="107" t="s">
        <v>171</v>
      </c>
      <c r="N22" s="107"/>
      <c r="O22" s="107"/>
      <c r="P22" s="14" t="s">
        <v>143</v>
      </c>
      <c r="Q22" s="23">
        <v>330</v>
      </c>
      <c r="R22" s="9">
        <v>83</v>
      </c>
      <c r="S22" s="51"/>
      <c r="T22" s="52" t="str">
        <f t="shared" si="1"/>
        <v/>
      </c>
      <c r="W22" s="75"/>
    </row>
    <row r="23" spans="1:23" ht="15" customHeight="1" thickBot="1" x14ac:dyDescent="0.2">
      <c r="A23" s="85"/>
      <c r="B23" s="31" t="s">
        <v>112</v>
      </c>
      <c r="C23" s="97" t="s">
        <v>146</v>
      </c>
      <c r="D23" s="97"/>
      <c r="E23" s="97"/>
      <c r="F23" s="12" t="s">
        <v>89</v>
      </c>
      <c r="G23" s="21">
        <v>300</v>
      </c>
      <c r="H23" s="4">
        <v>20</v>
      </c>
      <c r="I23" s="39"/>
      <c r="J23" s="40" t="str">
        <f t="shared" si="0"/>
        <v/>
      </c>
      <c r="K23" s="84" t="s">
        <v>129</v>
      </c>
      <c r="L23" s="29"/>
      <c r="M23" s="87" t="s">
        <v>172</v>
      </c>
      <c r="N23" s="87"/>
      <c r="O23" s="87"/>
      <c r="P23" s="10" t="s">
        <v>133</v>
      </c>
      <c r="Q23" s="18">
        <v>1300</v>
      </c>
      <c r="R23" s="6">
        <v>84</v>
      </c>
      <c r="S23" s="45"/>
      <c r="T23" s="46" t="str">
        <f t="shared" si="1"/>
        <v/>
      </c>
    </row>
    <row r="24" spans="1:23" ht="15" customHeight="1" x14ac:dyDescent="0.15">
      <c r="A24" s="81" t="s">
        <v>48</v>
      </c>
      <c r="B24" s="32"/>
      <c r="C24" s="98" t="s">
        <v>229</v>
      </c>
      <c r="D24" s="98"/>
      <c r="E24" s="98"/>
      <c r="F24" s="13" t="s">
        <v>20</v>
      </c>
      <c r="G24" s="22">
        <v>900</v>
      </c>
      <c r="H24" s="8">
        <v>21</v>
      </c>
      <c r="I24" s="41"/>
      <c r="J24" s="42" t="str">
        <f t="shared" si="0"/>
        <v/>
      </c>
      <c r="K24" s="82"/>
      <c r="L24" s="30"/>
      <c r="M24" s="86" t="s">
        <v>173</v>
      </c>
      <c r="N24" s="86"/>
      <c r="O24" s="86"/>
      <c r="P24" s="11" t="s">
        <v>137</v>
      </c>
      <c r="Q24" s="15">
        <v>1600</v>
      </c>
      <c r="R24" s="5">
        <v>85</v>
      </c>
      <c r="S24" s="53"/>
      <c r="T24" s="54" t="str">
        <f t="shared" si="1"/>
        <v/>
      </c>
    </row>
    <row r="25" spans="1:23" ht="15" customHeight="1" x14ac:dyDescent="0.15">
      <c r="A25" s="82"/>
      <c r="B25" s="30"/>
      <c r="C25" s="86" t="s">
        <v>230</v>
      </c>
      <c r="D25" s="86"/>
      <c r="E25" s="86"/>
      <c r="F25" s="11" t="s">
        <v>20</v>
      </c>
      <c r="G25" s="20">
        <v>750</v>
      </c>
      <c r="H25" s="5">
        <v>22</v>
      </c>
      <c r="I25" s="37"/>
      <c r="J25" s="38" t="str">
        <f t="shared" si="0"/>
        <v/>
      </c>
      <c r="K25" s="82"/>
      <c r="L25" s="30"/>
      <c r="M25" s="86" t="s">
        <v>174</v>
      </c>
      <c r="N25" s="86"/>
      <c r="O25" s="86"/>
      <c r="P25" s="11" t="s">
        <v>137</v>
      </c>
      <c r="Q25" s="15">
        <v>1300</v>
      </c>
      <c r="R25" s="5">
        <v>86</v>
      </c>
      <c r="S25" s="53"/>
      <c r="T25" s="54" t="str">
        <f t="shared" si="1"/>
        <v/>
      </c>
      <c r="W25" s="75"/>
    </row>
    <row r="26" spans="1:23" ht="15" customHeight="1" x14ac:dyDescent="0.15">
      <c r="A26" s="82"/>
      <c r="B26" s="30" t="s">
        <v>212</v>
      </c>
      <c r="C26" s="86" t="s">
        <v>231</v>
      </c>
      <c r="D26" s="86"/>
      <c r="E26" s="86"/>
      <c r="F26" s="11" t="s">
        <v>21</v>
      </c>
      <c r="G26" s="20">
        <v>360</v>
      </c>
      <c r="H26" s="5">
        <v>23</v>
      </c>
      <c r="I26" s="37"/>
      <c r="J26" s="38" t="str">
        <f t="shared" si="0"/>
        <v/>
      </c>
      <c r="K26" s="82"/>
      <c r="L26" s="30" t="s">
        <v>212</v>
      </c>
      <c r="M26" s="86" t="s">
        <v>253</v>
      </c>
      <c r="N26" s="86"/>
      <c r="O26" s="86"/>
      <c r="P26" s="11" t="s">
        <v>41</v>
      </c>
      <c r="Q26" s="15">
        <v>1800</v>
      </c>
      <c r="R26" s="5">
        <v>87</v>
      </c>
      <c r="S26" s="53"/>
      <c r="T26" s="54" t="str">
        <f t="shared" si="1"/>
        <v/>
      </c>
      <c r="W26" s="75"/>
    </row>
    <row r="27" spans="1:23" ht="15" customHeight="1" thickBot="1" x14ac:dyDescent="0.2">
      <c r="A27" s="82"/>
      <c r="B27" s="30"/>
      <c r="C27" s="86" t="s">
        <v>232</v>
      </c>
      <c r="D27" s="86"/>
      <c r="E27" s="86"/>
      <c r="F27" s="11" t="s">
        <v>11</v>
      </c>
      <c r="G27" s="20">
        <v>440</v>
      </c>
      <c r="H27" s="5">
        <v>24</v>
      </c>
      <c r="I27" s="37"/>
      <c r="J27" s="38" t="str">
        <f t="shared" si="0"/>
        <v/>
      </c>
      <c r="K27" s="85"/>
      <c r="L27" s="31"/>
      <c r="M27" s="97" t="s">
        <v>175</v>
      </c>
      <c r="N27" s="97"/>
      <c r="O27" s="97"/>
      <c r="P27" s="12" t="s">
        <v>195</v>
      </c>
      <c r="Q27" s="16">
        <v>6800</v>
      </c>
      <c r="R27" s="4">
        <v>88</v>
      </c>
      <c r="S27" s="47"/>
      <c r="T27" s="48" t="str">
        <f t="shared" si="1"/>
        <v/>
      </c>
      <c r="W27" s="75"/>
    </row>
    <row r="28" spans="1:23" ht="15" customHeight="1" x14ac:dyDescent="0.15">
      <c r="A28" s="82"/>
      <c r="B28" s="30"/>
      <c r="C28" s="86" t="s">
        <v>233</v>
      </c>
      <c r="D28" s="86"/>
      <c r="E28" s="86"/>
      <c r="F28" s="11" t="s">
        <v>11</v>
      </c>
      <c r="G28" s="20">
        <v>490</v>
      </c>
      <c r="H28" s="5">
        <v>25</v>
      </c>
      <c r="I28" s="37"/>
      <c r="J28" s="38" t="str">
        <f t="shared" si="0"/>
        <v/>
      </c>
      <c r="K28" s="81" t="s">
        <v>87</v>
      </c>
      <c r="L28" s="32"/>
      <c r="M28" s="98" t="s">
        <v>79</v>
      </c>
      <c r="N28" s="98"/>
      <c r="O28" s="98"/>
      <c r="P28" s="13" t="s">
        <v>81</v>
      </c>
      <c r="Q28" s="17">
        <v>1000</v>
      </c>
      <c r="R28" s="8">
        <v>89</v>
      </c>
      <c r="S28" s="49"/>
      <c r="T28" s="50" t="str">
        <f t="shared" si="1"/>
        <v/>
      </c>
      <c r="W28" s="75"/>
    </row>
    <row r="29" spans="1:23" ht="15" customHeight="1" thickBot="1" x14ac:dyDescent="0.2">
      <c r="A29" s="83"/>
      <c r="B29" s="33" t="s">
        <v>212</v>
      </c>
      <c r="C29" s="107" t="s">
        <v>234</v>
      </c>
      <c r="D29" s="107"/>
      <c r="E29" s="107"/>
      <c r="F29" s="14" t="s">
        <v>20</v>
      </c>
      <c r="G29" s="24">
        <v>390</v>
      </c>
      <c r="H29" s="9">
        <v>26</v>
      </c>
      <c r="I29" s="43"/>
      <c r="J29" s="44" t="str">
        <f t="shared" si="0"/>
        <v/>
      </c>
      <c r="K29" s="82"/>
      <c r="L29" s="30" t="s">
        <v>112</v>
      </c>
      <c r="M29" s="86" t="s">
        <v>176</v>
      </c>
      <c r="N29" s="86"/>
      <c r="O29" s="86"/>
      <c r="P29" s="11" t="s">
        <v>196</v>
      </c>
      <c r="Q29" s="15">
        <v>590</v>
      </c>
      <c r="R29" s="5">
        <v>90</v>
      </c>
      <c r="S29" s="53"/>
      <c r="T29" s="54" t="str">
        <f t="shared" si="1"/>
        <v/>
      </c>
      <c r="W29" s="75"/>
    </row>
    <row r="30" spans="1:23" ht="15" customHeight="1" x14ac:dyDescent="0.15">
      <c r="A30" s="84" t="s">
        <v>50</v>
      </c>
      <c r="B30" s="29" t="s">
        <v>212</v>
      </c>
      <c r="C30" s="87" t="s">
        <v>116</v>
      </c>
      <c r="D30" s="87"/>
      <c r="E30" s="87"/>
      <c r="F30" s="10" t="s">
        <v>4</v>
      </c>
      <c r="G30" s="19">
        <v>640</v>
      </c>
      <c r="H30" s="6">
        <v>27</v>
      </c>
      <c r="I30" s="35"/>
      <c r="J30" s="36" t="str">
        <f t="shared" si="0"/>
        <v/>
      </c>
      <c r="K30" s="82"/>
      <c r="L30" s="30"/>
      <c r="M30" s="86" t="s">
        <v>117</v>
      </c>
      <c r="N30" s="86"/>
      <c r="O30" s="86"/>
      <c r="P30" s="11" t="s">
        <v>82</v>
      </c>
      <c r="Q30" s="15">
        <v>600</v>
      </c>
      <c r="R30" s="5">
        <v>91</v>
      </c>
      <c r="S30" s="53"/>
      <c r="T30" s="54" t="str">
        <f t="shared" si="1"/>
        <v/>
      </c>
      <c r="W30" s="75"/>
    </row>
    <row r="31" spans="1:23" ht="15" customHeight="1" x14ac:dyDescent="0.15">
      <c r="A31" s="82"/>
      <c r="B31" s="30"/>
      <c r="C31" s="86" t="s">
        <v>5</v>
      </c>
      <c r="D31" s="86"/>
      <c r="E31" s="86"/>
      <c r="F31" s="11" t="s">
        <v>101</v>
      </c>
      <c r="G31" s="20">
        <v>660</v>
      </c>
      <c r="H31" s="5">
        <v>28</v>
      </c>
      <c r="I31" s="37"/>
      <c r="J31" s="38" t="str">
        <f t="shared" si="0"/>
        <v/>
      </c>
      <c r="K31" s="82"/>
      <c r="L31" s="30" t="s">
        <v>212</v>
      </c>
      <c r="M31" s="86" t="s">
        <v>80</v>
      </c>
      <c r="N31" s="86"/>
      <c r="O31" s="86"/>
      <c r="P31" s="11" t="s">
        <v>83</v>
      </c>
      <c r="Q31" s="15">
        <v>500</v>
      </c>
      <c r="R31" s="5">
        <v>92</v>
      </c>
      <c r="S31" s="53"/>
      <c r="T31" s="54" t="str">
        <f t="shared" si="1"/>
        <v/>
      </c>
    </row>
    <row r="32" spans="1:23" ht="15" customHeight="1" x14ac:dyDescent="0.15">
      <c r="A32" s="82"/>
      <c r="B32" s="30" t="s">
        <v>112</v>
      </c>
      <c r="C32" s="86" t="s">
        <v>147</v>
      </c>
      <c r="D32" s="86"/>
      <c r="E32" s="86"/>
      <c r="F32" s="11" t="s">
        <v>156</v>
      </c>
      <c r="G32" s="20">
        <v>490</v>
      </c>
      <c r="H32" s="5">
        <v>29</v>
      </c>
      <c r="I32" s="37"/>
      <c r="J32" s="38" t="str">
        <f t="shared" si="0"/>
        <v/>
      </c>
      <c r="K32" s="82"/>
      <c r="L32" s="30" t="s">
        <v>112</v>
      </c>
      <c r="M32" s="86" t="s">
        <v>177</v>
      </c>
      <c r="N32" s="86"/>
      <c r="O32" s="86"/>
      <c r="P32" s="11" t="s">
        <v>120</v>
      </c>
      <c r="Q32" s="15">
        <v>450</v>
      </c>
      <c r="R32" s="5">
        <v>93</v>
      </c>
      <c r="S32" s="53"/>
      <c r="T32" s="54" t="str">
        <f t="shared" si="1"/>
        <v/>
      </c>
    </row>
    <row r="33" spans="1:23" ht="15" customHeight="1" x14ac:dyDescent="0.15">
      <c r="A33" s="82"/>
      <c r="B33" s="30" t="s">
        <v>112</v>
      </c>
      <c r="C33" s="86" t="s">
        <v>148</v>
      </c>
      <c r="D33" s="86"/>
      <c r="E33" s="86"/>
      <c r="F33" s="11" t="s">
        <v>17</v>
      </c>
      <c r="G33" s="20">
        <v>400</v>
      </c>
      <c r="H33" s="5">
        <v>30</v>
      </c>
      <c r="I33" s="37"/>
      <c r="J33" s="38" t="str">
        <f t="shared" si="0"/>
        <v/>
      </c>
      <c r="K33" s="82"/>
      <c r="L33" s="30"/>
      <c r="M33" s="86" t="s">
        <v>95</v>
      </c>
      <c r="N33" s="86"/>
      <c r="O33" s="86"/>
      <c r="P33" s="11" t="s">
        <v>103</v>
      </c>
      <c r="Q33" s="15">
        <v>680</v>
      </c>
      <c r="R33" s="5">
        <v>94</v>
      </c>
      <c r="S33" s="53"/>
      <c r="T33" s="54" t="str">
        <f t="shared" si="1"/>
        <v/>
      </c>
    </row>
    <row r="34" spans="1:23" ht="15" customHeight="1" x14ac:dyDescent="0.15">
      <c r="A34" s="82"/>
      <c r="B34" s="30" t="s">
        <v>212</v>
      </c>
      <c r="C34" s="86" t="s">
        <v>28</v>
      </c>
      <c r="D34" s="86"/>
      <c r="E34" s="86"/>
      <c r="F34" s="11" t="s">
        <v>35</v>
      </c>
      <c r="G34" s="20">
        <v>400</v>
      </c>
      <c r="H34" s="5">
        <v>31</v>
      </c>
      <c r="I34" s="37"/>
      <c r="J34" s="38" t="str">
        <f t="shared" si="0"/>
        <v/>
      </c>
      <c r="K34" s="82"/>
      <c r="L34" s="30"/>
      <c r="M34" s="86" t="s">
        <v>178</v>
      </c>
      <c r="N34" s="86"/>
      <c r="O34" s="86"/>
      <c r="P34" s="11" t="s">
        <v>197</v>
      </c>
      <c r="Q34" s="15">
        <v>610</v>
      </c>
      <c r="R34" s="5">
        <v>95</v>
      </c>
      <c r="S34" s="53"/>
      <c r="T34" s="54" t="str">
        <f t="shared" si="1"/>
        <v/>
      </c>
    </row>
    <row r="35" spans="1:23" ht="15" customHeight="1" thickBot="1" x14ac:dyDescent="0.2">
      <c r="A35" s="82"/>
      <c r="B35" s="30"/>
      <c r="C35" s="86" t="s">
        <v>149</v>
      </c>
      <c r="D35" s="86"/>
      <c r="E35" s="86"/>
      <c r="F35" s="11" t="s">
        <v>101</v>
      </c>
      <c r="G35" s="20">
        <v>600</v>
      </c>
      <c r="H35" s="5">
        <v>32</v>
      </c>
      <c r="I35" s="37"/>
      <c r="J35" s="38" t="str">
        <f t="shared" si="0"/>
        <v/>
      </c>
      <c r="K35" s="83"/>
      <c r="L35" s="33"/>
      <c r="M35" s="107" t="s">
        <v>254</v>
      </c>
      <c r="N35" s="107"/>
      <c r="O35" s="107"/>
      <c r="P35" s="14" t="s">
        <v>144</v>
      </c>
      <c r="Q35" s="23">
        <v>850</v>
      </c>
      <c r="R35" s="9">
        <v>96</v>
      </c>
      <c r="S35" s="51"/>
      <c r="T35" s="52" t="str">
        <f t="shared" si="1"/>
        <v/>
      </c>
    </row>
    <row r="36" spans="1:23" ht="15" customHeight="1" thickBot="1" x14ac:dyDescent="0.2">
      <c r="A36" s="85"/>
      <c r="B36" s="31" t="s">
        <v>112</v>
      </c>
      <c r="C36" s="97" t="s">
        <v>6</v>
      </c>
      <c r="D36" s="97"/>
      <c r="E36" s="97"/>
      <c r="F36" s="12" t="s">
        <v>7</v>
      </c>
      <c r="G36" s="21">
        <v>400</v>
      </c>
      <c r="H36" s="4">
        <v>33</v>
      </c>
      <c r="I36" s="39"/>
      <c r="J36" s="40" t="str">
        <f t="shared" si="0"/>
        <v/>
      </c>
      <c r="K36" s="84" t="s">
        <v>205</v>
      </c>
      <c r="L36" s="29"/>
      <c r="M36" s="87" t="s">
        <v>179</v>
      </c>
      <c r="N36" s="87"/>
      <c r="O36" s="87"/>
      <c r="P36" s="10" t="s">
        <v>198</v>
      </c>
      <c r="Q36" s="18">
        <v>880</v>
      </c>
      <c r="R36" s="6">
        <v>97</v>
      </c>
      <c r="S36" s="45"/>
      <c r="T36" s="46" t="str">
        <f t="shared" si="1"/>
        <v/>
      </c>
    </row>
    <row r="37" spans="1:23" ht="15" customHeight="1" x14ac:dyDescent="0.15">
      <c r="A37" s="81" t="s">
        <v>85</v>
      </c>
      <c r="B37" s="32" t="s">
        <v>212</v>
      </c>
      <c r="C37" s="98" t="s">
        <v>8</v>
      </c>
      <c r="D37" s="98"/>
      <c r="E37" s="98"/>
      <c r="F37" s="13" t="s">
        <v>36</v>
      </c>
      <c r="G37" s="22">
        <v>300</v>
      </c>
      <c r="H37" s="8">
        <v>34</v>
      </c>
      <c r="I37" s="41"/>
      <c r="J37" s="42" t="str">
        <f t="shared" si="0"/>
        <v/>
      </c>
      <c r="K37" s="82"/>
      <c r="L37" s="30"/>
      <c r="M37" s="86" t="s">
        <v>180</v>
      </c>
      <c r="N37" s="86"/>
      <c r="O37" s="86"/>
      <c r="P37" s="11" t="s">
        <v>199</v>
      </c>
      <c r="Q37" s="15">
        <v>980</v>
      </c>
      <c r="R37" s="5">
        <v>98</v>
      </c>
      <c r="S37" s="53"/>
      <c r="T37" s="54" t="str">
        <f t="shared" si="1"/>
        <v/>
      </c>
    </row>
    <row r="38" spans="1:23" ht="15" customHeight="1" x14ac:dyDescent="0.15">
      <c r="A38" s="82"/>
      <c r="B38" s="30" t="s">
        <v>112</v>
      </c>
      <c r="C38" s="86" t="s">
        <v>63</v>
      </c>
      <c r="D38" s="86"/>
      <c r="E38" s="86"/>
      <c r="F38" s="11" t="s">
        <v>11</v>
      </c>
      <c r="G38" s="20">
        <v>470</v>
      </c>
      <c r="H38" s="5">
        <v>35</v>
      </c>
      <c r="I38" s="37"/>
      <c r="J38" s="38" t="str">
        <f t="shared" si="0"/>
        <v/>
      </c>
      <c r="K38" s="82"/>
      <c r="L38" s="30"/>
      <c r="M38" s="86" t="s">
        <v>181</v>
      </c>
      <c r="N38" s="86"/>
      <c r="O38" s="86"/>
      <c r="P38" s="11" t="s">
        <v>39</v>
      </c>
      <c r="Q38" s="15">
        <v>590</v>
      </c>
      <c r="R38" s="5">
        <v>99</v>
      </c>
      <c r="S38" s="53"/>
      <c r="T38" s="54" t="str">
        <f t="shared" si="1"/>
        <v/>
      </c>
    </row>
    <row r="39" spans="1:23" ht="15" customHeight="1" thickBot="1" x14ac:dyDescent="0.2">
      <c r="A39" s="82"/>
      <c r="B39" s="30" t="s">
        <v>212</v>
      </c>
      <c r="C39" s="86" t="s">
        <v>64</v>
      </c>
      <c r="D39" s="86"/>
      <c r="E39" s="86"/>
      <c r="F39" s="11" t="s">
        <v>22</v>
      </c>
      <c r="G39" s="20">
        <v>440</v>
      </c>
      <c r="H39" s="5">
        <v>36</v>
      </c>
      <c r="I39" s="37"/>
      <c r="J39" s="38" t="str">
        <f t="shared" si="0"/>
        <v/>
      </c>
      <c r="K39" s="85"/>
      <c r="L39" s="31"/>
      <c r="M39" s="97" t="s">
        <v>182</v>
      </c>
      <c r="N39" s="97"/>
      <c r="O39" s="97"/>
      <c r="P39" s="12" t="s">
        <v>138</v>
      </c>
      <c r="Q39" s="16">
        <v>300</v>
      </c>
      <c r="R39" s="4">
        <v>100</v>
      </c>
      <c r="S39" s="47"/>
      <c r="T39" s="48" t="str">
        <f t="shared" si="1"/>
        <v/>
      </c>
    </row>
    <row r="40" spans="1:23" ht="15" customHeight="1" thickBot="1" x14ac:dyDescent="0.2">
      <c r="A40" s="83"/>
      <c r="B40" s="33"/>
      <c r="C40" s="107" t="s">
        <v>29</v>
      </c>
      <c r="D40" s="107"/>
      <c r="E40" s="107"/>
      <c r="F40" s="14" t="s">
        <v>9</v>
      </c>
      <c r="G40" s="24">
        <v>780</v>
      </c>
      <c r="H40" s="9">
        <v>37</v>
      </c>
      <c r="I40" s="43"/>
      <c r="J40" s="44" t="str">
        <f t="shared" si="0"/>
        <v/>
      </c>
      <c r="K40" s="81" t="s">
        <v>206</v>
      </c>
      <c r="L40" s="32"/>
      <c r="M40" s="98" t="s">
        <v>183</v>
      </c>
      <c r="N40" s="98"/>
      <c r="O40" s="98"/>
      <c r="P40" s="13" t="s">
        <v>138</v>
      </c>
      <c r="Q40" s="17">
        <v>590</v>
      </c>
      <c r="R40" s="8">
        <v>101</v>
      </c>
      <c r="S40" s="49"/>
      <c r="T40" s="50" t="str">
        <f t="shared" si="1"/>
        <v/>
      </c>
      <c r="W40" s="75"/>
    </row>
    <row r="41" spans="1:23" ht="15" customHeight="1" thickBot="1" x14ac:dyDescent="0.2">
      <c r="A41" s="84" t="s">
        <v>51</v>
      </c>
      <c r="B41" s="29"/>
      <c r="C41" s="87" t="s">
        <v>150</v>
      </c>
      <c r="D41" s="87"/>
      <c r="E41" s="87"/>
      <c r="F41" s="10" t="s">
        <v>69</v>
      </c>
      <c r="G41" s="19">
        <v>930</v>
      </c>
      <c r="H41" s="6">
        <v>38</v>
      </c>
      <c r="I41" s="35"/>
      <c r="J41" s="36" t="str">
        <f t="shared" si="0"/>
        <v/>
      </c>
      <c r="K41" s="83"/>
      <c r="L41" s="33"/>
      <c r="M41" s="107" t="s">
        <v>184</v>
      </c>
      <c r="N41" s="107"/>
      <c r="O41" s="107"/>
      <c r="P41" s="14" t="s">
        <v>200</v>
      </c>
      <c r="Q41" s="23">
        <v>870</v>
      </c>
      <c r="R41" s="9">
        <v>102</v>
      </c>
      <c r="S41" s="51"/>
      <c r="T41" s="52" t="str">
        <f t="shared" si="1"/>
        <v/>
      </c>
    </row>
    <row r="42" spans="1:23" ht="15" customHeight="1" x14ac:dyDescent="0.15">
      <c r="A42" s="82"/>
      <c r="B42" s="30" t="s">
        <v>112</v>
      </c>
      <c r="C42" s="86" t="s">
        <v>235</v>
      </c>
      <c r="D42" s="86"/>
      <c r="E42" s="86"/>
      <c r="F42" s="11" t="s">
        <v>130</v>
      </c>
      <c r="G42" s="20">
        <v>390</v>
      </c>
      <c r="H42" s="5">
        <v>39</v>
      </c>
      <c r="I42" s="37"/>
      <c r="J42" s="38" t="str">
        <f t="shared" si="0"/>
        <v/>
      </c>
      <c r="K42" s="84" t="s">
        <v>207</v>
      </c>
      <c r="L42" s="29"/>
      <c r="M42" s="87" t="s">
        <v>185</v>
      </c>
      <c r="N42" s="87"/>
      <c r="O42" s="87"/>
      <c r="P42" s="10" t="s">
        <v>201</v>
      </c>
      <c r="Q42" s="18">
        <v>780</v>
      </c>
      <c r="R42" s="6">
        <v>103</v>
      </c>
      <c r="S42" s="45"/>
      <c r="T42" s="46" t="str">
        <f t="shared" si="1"/>
        <v/>
      </c>
    </row>
    <row r="43" spans="1:23" ht="15" customHeight="1" x14ac:dyDescent="0.15">
      <c r="A43" s="82"/>
      <c r="B43" s="30" t="s">
        <v>212</v>
      </c>
      <c r="C43" s="86" t="s">
        <v>30</v>
      </c>
      <c r="D43" s="86"/>
      <c r="E43" s="86"/>
      <c r="F43" s="11" t="s">
        <v>69</v>
      </c>
      <c r="G43" s="20">
        <v>210</v>
      </c>
      <c r="H43" s="5">
        <v>40</v>
      </c>
      <c r="I43" s="37"/>
      <c r="J43" s="38" t="str">
        <f t="shared" si="0"/>
        <v/>
      </c>
      <c r="K43" s="82"/>
      <c r="L43" s="30"/>
      <c r="M43" s="86" t="s">
        <v>186</v>
      </c>
      <c r="N43" s="86"/>
      <c r="O43" s="86"/>
      <c r="P43" s="11" t="s">
        <v>202</v>
      </c>
      <c r="Q43" s="15">
        <v>580</v>
      </c>
      <c r="R43" s="5">
        <v>104</v>
      </c>
      <c r="S43" s="53"/>
      <c r="T43" s="54" t="str">
        <f t="shared" si="1"/>
        <v/>
      </c>
    </row>
    <row r="44" spans="1:23" ht="15" customHeight="1" thickBot="1" x14ac:dyDescent="0.2">
      <c r="A44" s="82"/>
      <c r="B44" s="30" t="s">
        <v>112</v>
      </c>
      <c r="C44" s="86" t="s">
        <v>236</v>
      </c>
      <c r="D44" s="86"/>
      <c r="E44" s="86"/>
      <c r="F44" s="11" t="s">
        <v>71</v>
      </c>
      <c r="G44" s="20">
        <v>300</v>
      </c>
      <c r="H44" s="5">
        <v>41</v>
      </c>
      <c r="I44" s="37"/>
      <c r="J44" s="38" t="str">
        <f t="shared" si="0"/>
        <v/>
      </c>
      <c r="K44" s="85"/>
      <c r="L44" s="31"/>
      <c r="M44" s="97" t="s">
        <v>187</v>
      </c>
      <c r="N44" s="97"/>
      <c r="O44" s="97"/>
      <c r="P44" s="12" t="s">
        <v>203</v>
      </c>
      <c r="Q44" s="16">
        <v>580</v>
      </c>
      <c r="R44" s="4">
        <v>105</v>
      </c>
      <c r="S44" s="47"/>
      <c r="T44" s="48" t="str">
        <f t="shared" si="1"/>
        <v/>
      </c>
    </row>
    <row r="45" spans="1:23" ht="15" customHeight="1" x14ac:dyDescent="0.15">
      <c r="A45" s="82"/>
      <c r="B45" s="30"/>
      <c r="C45" s="86" t="s">
        <v>97</v>
      </c>
      <c r="D45" s="86"/>
      <c r="E45" s="86"/>
      <c r="F45" s="11" t="s">
        <v>102</v>
      </c>
      <c r="G45" s="20">
        <v>600</v>
      </c>
      <c r="H45" s="5">
        <v>42</v>
      </c>
      <c r="I45" s="37"/>
      <c r="J45" s="38" t="str">
        <f t="shared" si="0"/>
        <v/>
      </c>
      <c r="K45" s="81" t="s">
        <v>208</v>
      </c>
      <c r="L45" s="32"/>
      <c r="M45" s="98" t="s">
        <v>188</v>
      </c>
      <c r="N45" s="98"/>
      <c r="O45" s="98"/>
      <c r="P45" s="13" t="s">
        <v>159</v>
      </c>
      <c r="Q45" s="17">
        <v>600</v>
      </c>
      <c r="R45" s="8">
        <v>106</v>
      </c>
      <c r="S45" s="49"/>
      <c r="T45" s="50" t="str">
        <f t="shared" si="1"/>
        <v/>
      </c>
    </row>
    <row r="46" spans="1:23" ht="15" customHeight="1" x14ac:dyDescent="0.15">
      <c r="A46" s="82"/>
      <c r="B46" s="30" t="s">
        <v>112</v>
      </c>
      <c r="C46" s="86" t="s">
        <v>237</v>
      </c>
      <c r="D46" s="86"/>
      <c r="E46" s="86"/>
      <c r="F46" s="11" t="s">
        <v>69</v>
      </c>
      <c r="G46" s="20">
        <v>580</v>
      </c>
      <c r="H46" s="5">
        <v>43</v>
      </c>
      <c r="I46" s="37"/>
      <c r="J46" s="38" t="str">
        <f t="shared" si="0"/>
        <v/>
      </c>
      <c r="K46" s="82"/>
      <c r="L46" s="30"/>
      <c r="M46" s="86" t="s">
        <v>189</v>
      </c>
      <c r="N46" s="86"/>
      <c r="O46" s="86"/>
      <c r="P46" s="11" t="s">
        <v>138</v>
      </c>
      <c r="Q46" s="15">
        <v>300</v>
      </c>
      <c r="R46" s="5">
        <v>107</v>
      </c>
      <c r="S46" s="53"/>
      <c r="T46" s="54" t="str">
        <f t="shared" si="1"/>
        <v/>
      </c>
      <c r="W46" s="75"/>
    </row>
    <row r="47" spans="1:23" ht="15" customHeight="1" x14ac:dyDescent="0.15">
      <c r="A47" s="82"/>
      <c r="B47" s="30" t="s">
        <v>213</v>
      </c>
      <c r="C47" s="86" t="s">
        <v>98</v>
      </c>
      <c r="D47" s="86"/>
      <c r="E47" s="86"/>
      <c r="F47" s="11" t="s">
        <v>69</v>
      </c>
      <c r="G47" s="20">
        <v>290</v>
      </c>
      <c r="H47" s="5">
        <v>44</v>
      </c>
      <c r="I47" s="37"/>
      <c r="J47" s="38" t="str">
        <f t="shared" si="0"/>
        <v/>
      </c>
      <c r="K47" s="82"/>
      <c r="L47" s="30"/>
      <c r="M47" s="86" t="s">
        <v>190</v>
      </c>
      <c r="N47" s="86"/>
      <c r="O47" s="86"/>
      <c r="P47" s="11" t="s">
        <v>139</v>
      </c>
      <c r="Q47" s="15">
        <v>1980</v>
      </c>
      <c r="R47" s="5">
        <v>108</v>
      </c>
      <c r="S47" s="53"/>
      <c r="T47" s="54" t="str">
        <f t="shared" si="1"/>
        <v/>
      </c>
    </row>
    <row r="48" spans="1:23" ht="15" customHeight="1" thickBot="1" x14ac:dyDescent="0.2">
      <c r="A48" s="85"/>
      <c r="B48" s="31"/>
      <c r="C48" s="97" t="s">
        <v>151</v>
      </c>
      <c r="D48" s="97"/>
      <c r="E48" s="97"/>
      <c r="F48" s="12" t="s">
        <v>157</v>
      </c>
      <c r="G48" s="21">
        <v>390</v>
      </c>
      <c r="H48" s="4">
        <v>45</v>
      </c>
      <c r="I48" s="39"/>
      <c r="J48" s="40" t="str">
        <f t="shared" si="0"/>
        <v/>
      </c>
      <c r="K48" s="83"/>
      <c r="L48" s="33"/>
      <c r="M48" s="107" t="s">
        <v>96</v>
      </c>
      <c r="N48" s="107"/>
      <c r="O48" s="107"/>
      <c r="P48" s="14" t="s">
        <v>42</v>
      </c>
      <c r="Q48" s="23">
        <v>340</v>
      </c>
      <c r="R48" s="9">
        <v>109</v>
      </c>
      <c r="S48" s="51"/>
      <c r="T48" s="52" t="str">
        <f t="shared" si="1"/>
        <v/>
      </c>
    </row>
    <row r="49" spans="1:23" ht="15" customHeight="1" x14ac:dyDescent="0.15">
      <c r="A49" s="81" t="s">
        <v>52</v>
      </c>
      <c r="B49" s="32" t="s">
        <v>112</v>
      </c>
      <c r="C49" s="98" t="s">
        <v>238</v>
      </c>
      <c r="D49" s="98"/>
      <c r="E49" s="98"/>
      <c r="F49" s="13" t="s">
        <v>158</v>
      </c>
      <c r="G49" s="22">
        <v>780</v>
      </c>
      <c r="H49" s="8">
        <v>46</v>
      </c>
      <c r="I49" s="41"/>
      <c r="J49" s="42" t="str">
        <f t="shared" si="0"/>
        <v/>
      </c>
      <c r="K49" s="84" t="s">
        <v>57</v>
      </c>
      <c r="L49" s="77"/>
      <c r="M49" s="87" t="s">
        <v>191</v>
      </c>
      <c r="N49" s="87"/>
      <c r="O49" s="87"/>
      <c r="P49" s="78" t="s">
        <v>23</v>
      </c>
      <c r="Q49" s="79">
        <v>590</v>
      </c>
      <c r="R49" s="6">
        <v>110</v>
      </c>
      <c r="S49" s="45"/>
      <c r="T49" s="80" t="str">
        <f t="shared" si="1"/>
        <v/>
      </c>
      <c r="W49" s="75"/>
    </row>
    <row r="50" spans="1:23" ht="15" customHeight="1" x14ac:dyDescent="0.15">
      <c r="A50" s="82"/>
      <c r="B50" s="30" t="s">
        <v>213</v>
      </c>
      <c r="C50" s="86" t="s">
        <v>239</v>
      </c>
      <c r="D50" s="86"/>
      <c r="E50" s="86"/>
      <c r="F50" s="11" t="s">
        <v>39</v>
      </c>
      <c r="G50" s="20">
        <v>500</v>
      </c>
      <c r="H50" s="5">
        <v>47</v>
      </c>
      <c r="I50" s="37"/>
      <c r="J50" s="38" t="str">
        <f t="shared" si="0"/>
        <v/>
      </c>
      <c r="K50" s="82"/>
      <c r="L50" s="65"/>
      <c r="M50" s="86" t="s">
        <v>192</v>
      </c>
      <c r="N50" s="86"/>
      <c r="O50" s="86"/>
      <c r="P50" s="55" t="s">
        <v>38</v>
      </c>
      <c r="Q50" s="66">
        <v>530</v>
      </c>
      <c r="R50" s="5">
        <v>111</v>
      </c>
      <c r="S50" s="53"/>
      <c r="T50" s="68" t="str">
        <f t="shared" si="1"/>
        <v/>
      </c>
      <c r="W50" s="75"/>
    </row>
    <row r="51" spans="1:23" ht="15" customHeight="1" thickBot="1" x14ac:dyDescent="0.2">
      <c r="A51" s="82"/>
      <c r="B51" s="30"/>
      <c r="C51" s="86" t="s">
        <v>240</v>
      </c>
      <c r="D51" s="86"/>
      <c r="E51" s="86"/>
      <c r="F51" s="11" t="s">
        <v>23</v>
      </c>
      <c r="G51" s="20">
        <v>690</v>
      </c>
      <c r="H51" s="5">
        <v>48</v>
      </c>
      <c r="I51" s="37"/>
      <c r="J51" s="38" t="str">
        <f t="shared" si="0"/>
        <v/>
      </c>
      <c r="K51" s="85"/>
      <c r="L51" s="57"/>
      <c r="M51" s="97" t="s">
        <v>193</v>
      </c>
      <c r="N51" s="97"/>
      <c r="O51" s="97"/>
      <c r="P51" s="67" t="s">
        <v>204</v>
      </c>
      <c r="Q51" s="64">
        <v>460</v>
      </c>
      <c r="R51" s="4">
        <v>112</v>
      </c>
      <c r="S51" s="47"/>
      <c r="T51" s="69" t="str">
        <f>IF(S51="","",S51*Q51)</f>
        <v/>
      </c>
      <c r="W51" s="75"/>
    </row>
    <row r="52" spans="1:23" ht="15" customHeight="1" thickBot="1" x14ac:dyDescent="0.2">
      <c r="A52" s="82"/>
      <c r="B52" s="30" t="s">
        <v>213</v>
      </c>
      <c r="C52" s="86" t="s">
        <v>241</v>
      </c>
      <c r="D52" s="86"/>
      <c r="E52" s="86"/>
      <c r="F52" s="11" t="s">
        <v>23</v>
      </c>
      <c r="G52" s="20">
        <v>410</v>
      </c>
      <c r="H52" s="5">
        <v>49</v>
      </c>
      <c r="I52" s="37"/>
      <c r="J52" s="38" t="str">
        <f t="shared" si="0"/>
        <v/>
      </c>
      <c r="K52" s="149" t="s">
        <v>107</v>
      </c>
      <c r="L52" s="150"/>
      <c r="M52" s="150"/>
      <c r="N52" s="150"/>
      <c r="O52" s="150"/>
      <c r="P52" s="150"/>
      <c r="Q52" s="150"/>
      <c r="R52" s="150"/>
      <c r="S52" s="150"/>
      <c r="T52" s="150"/>
    </row>
    <row r="53" spans="1:23" ht="15" customHeight="1" x14ac:dyDescent="0.15">
      <c r="A53" s="82"/>
      <c r="B53" s="30"/>
      <c r="C53" s="86" t="s">
        <v>242</v>
      </c>
      <c r="D53" s="86"/>
      <c r="E53" s="86"/>
      <c r="F53" s="11" t="s">
        <v>159</v>
      </c>
      <c r="G53" s="20">
        <v>850</v>
      </c>
      <c r="H53" s="5">
        <v>50</v>
      </c>
      <c r="I53" s="37"/>
      <c r="J53" s="38" t="str">
        <f t="shared" si="0"/>
        <v/>
      </c>
      <c r="K53" s="165" t="s">
        <v>58</v>
      </c>
      <c r="L53" s="165"/>
      <c r="M53" s="165"/>
      <c r="N53" s="165"/>
      <c r="O53" s="165"/>
      <c r="P53" s="165"/>
      <c r="Q53" s="166"/>
      <c r="R53" s="182" t="str">
        <f>IF(SUM(J4:J67,T4:T51)=0,"",SUM(J4:J67,T4:T51))</f>
        <v/>
      </c>
      <c r="S53" s="183"/>
      <c r="T53" s="184"/>
    </row>
    <row r="54" spans="1:23" ht="15" customHeight="1" x14ac:dyDescent="0.15">
      <c r="A54" s="82"/>
      <c r="B54" s="30" t="s">
        <v>112</v>
      </c>
      <c r="C54" s="86" t="s">
        <v>243</v>
      </c>
      <c r="D54" s="86"/>
      <c r="E54" s="86"/>
      <c r="F54" s="11" t="s">
        <v>37</v>
      </c>
      <c r="G54" s="20">
        <v>580</v>
      </c>
      <c r="H54" s="5">
        <v>51</v>
      </c>
      <c r="I54" s="37"/>
      <c r="J54" s="38" t="str">
        <f t="shared" si="0"/>
        <v/>
      </c>
      <c r="K54" s="180" t="s">
        <v>104</v>
      </c>
      <c r="L54" s="180"/>
      <c r="M54" s="180"/>
      <c r="N54" s="180"/>
      <c r="O54" s="180"/>
      <c r="P54" s="180"/>
      <c r="Q54" s="181"/>
      <c r="R54" s="185">
        <f>IF(R53=0,"",IF(R53&gt;=4000,0,700))</f>
        <v>0</v>
      </c>
      <c r="S54" s="186"/>
      <c r="T54" s="187"/>
    </row>
    <row r="55" spans="1:23" ht="15" customHeight="1" thickBot="1" x14ac:dyDescent="0.2">
      <c r="A55" s="83"/>
      <c r="B55" s="33" t="s">
        <v>112</v>
      </c>
      <c r="C55" s="107" t="s">
        <v>244</v>
      </c>
      <c r="D55" s="107"/>
      <c r="E55" s="107"/>
      <c r="F55" s="14" t="s">
        <v>72</v>
      </c>
      <c r="G55" s="24">
        <v>400</v>
      </c>
      <c r="H55" s="9">
        <v>52</v>
      </c>
      <c r="I55" s="43"/>
      <c r="J55" s="44" t="str">
        <f t="shared" si="0"/>
        <v/>
      </c>
      <c r="K55" s="153" t="s">
        <v>59</v>
      </c>
      <c r="L55" s="154"/>
      <c r="M55" s="154"/>
      <c r="N55" s="154"/>
      <c r="O55" s="154"/>
      <c r="P55" s="154"/>
      <c r="Q55" s="154"/>
      <c r="R55" s="167" t="str">
        <f>IF(SUM(R53:T54)=0,"",SUM(R53:T54))</f>
        <v/>
      </c>
      <c r="S55" s="168"/>
      <c r="T55" s="169"/>
    </row>
    <row r="56" spans="1:23" ht="15" customHeight="1" thickBot="1" x14ac:dyDescent="0.2">
      <c r="A56" s="84" t="s">
        <v>86</v>
      </c>
      <c r="B56" s="29" t="s">
        <v>112</v>
      </c>
      <c r="C56" s="87" t="s">
        <v>65</v>
      </c>
      <c r="D56" s="87"/>
      <c r="E56" s="87"/>
      <c r="F56" s="10" t="s">
        <v>73</v>
      </c>
      <c r="G56" s="19">
        <v>280</v>
      </c>
      <c r="H56" s="6">
        <v>53</v>
      </c>
      <c r="I56" s="35"/>
      <c r="J56" s="36" t="str">
        <f t="shared" si="0"/>
        <v/>
      </c>
      <c r="K56" s="155"/>
      <c r="L56" s="156"/>
      <c r="M56" s="156"/>
      <c r="N56" s="156"/>
      <c r="O56" s="156"/>
      <c r="P56" s="156"/>
      <c r="Q56" s="156"/>
      <c r="R56" s="170"/>
      <c r="S56" s="171"/>
      <c r="T56" s="172"/>
    </row>
    <row r="57" spans="1:23" ht="15" customHeight="1" x14ac:dyDescent="0.15">
      <c r="A57" s="82"/>
      <c r="B57" s="30" t="s">
        <v>112</v>
      </c>
      <c r="C57" s="86" t="s">
        <v>31</v>
      </c>
      <c r="D57" s="86"/>
      <c r="E57" s="86"/>
      <c r="F57" s="11" t="s">
        <v>39</v>
      </c>
      <c r="G57" s="20">
        <v>200</v>
      </c>
      <c r="H57" s="5">
        <v>54</v>
      </c>
      <c r="I57" s="37"/>
      <c r="J57" s="38" t="str">
        <f t="shared" si="0"/>
        <v/>
      </c>
      <c r="K57" s="157" t="s">
        <v>60</v>
      </c>
      <c r="L57" s="157"/>
      <c r="M57" s="157"/>
      <c r="N57" s="157"/>
      <c r="O57" s="158"/>
      <c r="P57" s="177" t="s">
        <v>124</v>
      </c>
      <c r="Q57" s="178"/>
      <c r="R57" s="178"/>
      <c r="S57" s="178"/>
      <c r="T57" s="179"/>
    </row>
    <row r="58" spans="1:23" ht="15" customHeight="1" x14ac:dyDescent="0.15">
      <c r="A58" s="82"/>
      <c r="B58" s="30" t="s">
        <v>112</v>
      </c>
      <c r="C58" s="86" t="s">
        <v>45</v>
      </c>
      <c r="D58" s="86"/>
      <c r="E58" s="86"/>
      <c r="F58" s="11" t="s">
        <v>74</v>
      </c>
      <c r="G58" s="15">
        <v>420</v>
      </c>
      <c r="H58" s="5">
        <v>55</v>
      </c>
      <c r="I58" s="37"/>
      <c r="J58" s="38" t="str">
        <f t="shared" si="0"/>
        <v/>
      </c>
      <c r="K58" s="159"/>
      <c r="L58" s="159"/>
      <c r="M58" s="159"/>
      <c r="N58" s="159"/>
      <c r="O58" s="160"/>
      <c r="P58" s="163" t="s">
        <v>125</v>
      </c>
      <c r="Q58" s="164"/>
      <c r="R58" s="151" t="s">
        <v>126</v>
      </c>
      <c r="S58" s="151"/>
      <c r="T58" s="152"/>
    </row>
    <row r="59" spans="1:23" ht="15" customHeight="1" thickBot="1" x14ac:dyDescent="0.2">
      <c r="A59" s="82"/>
      <c r="B59" s="30"/>
      <c r="C59" s="86" t="s">
        <v>66</v>
      </c>
      <c r="D59" s="86"/>
      <c r="E59" s="86"/>
      <c r="F59" s="11" t="s">
        <v>75</v>
      </c>
      <c r="G59" s="15">
        <v>300</v>
      </c>
      <c r="H59" s="5">
        <v>56</v>
      </c>
      <c r="I59" s="37"/>
      <c r="J59" s="38" t="str">
        <f t="shared" si="0"/>
        <v/>
      </c>
      <c r="K59" s="161"/>
      <c r="L59" s="161"/>
      <c r="M59" s="161"/>
      <c r="N59" s="161"/>
      <c r="O59" s="162"/>
      <c r="P59" s="128"/>
      <c r="Q59" s="129"/>
      <c r="R59" s="130"/>
      <c r="S59" s="131"/>
      <c r="T59" s="132"/>
    </row>
    <row r="60" spans="1:23" ht="15" customHeight="1" x14ac:dyDescent="0.15">
      <c r="A60" s="82"/>
      <c r="B60" s="30"/>
      <c r="C60" s="86" t="s">
        <v>245</v>
      </c>
      <c r="D60" s="86"/>
      <c r="E60" s="86"/>
      <c r="F60" s="11" t="s">
        <v>160</v>
      </c>
      <c r="G60" s="20">
        <v>980</v>
      </c>
      <c r="H60" s="5">
        <v>57</v>
      </c>
      <c r="I60" s="37"/>
      <c r="J60" s="38" t="str">
        <f t="shared" si="0"/>
        <v/>
      </c>
      <c r="K60" s="89" t="s">
        <v>61</v>
      </c>
      <c r="L60" s="90"/>
      <c r="M60" s="173"/>
      <c r="N60" s="122"/>
      <c r="O60" s="123"/>
      <c r="P60" s="174" t="s">
        <v>122</v>
      </c>
      <c r="Q60" s="175"/>
      <c r="R60" s="175"/>
      <c r="S60" s="175"/>
      <c r="T60" s="176"/>
    </row>
    <row r="61" spans="1:23" ht="15" customHeight="1" x14ac:dyDescent="0.15">
      <c r="A61" s="82"/>
      <c r="B61" s="30"/>
      <c r="C61" s="86" t="s">
        <v>140</v>
      </c>
      <c r="D61" s="86"/>
      <c r="E61" s="86"/>
      <c r="F61" s="11" t="s">
        <v>141</v>
      </c>
      <c r="G61" s="20">
        <v>800</v>
      </c>
      <c r="H61" s="5">
        <v>58</v>
      </c>
      <c r="I61" s="37"/>
      <c r="J61" s="38" t="str">
        <f t="shared" si="0"/>
        <v/>
      </c>
      <c r="K61" s="133" t="s">
        <v>13</v>
      </c>
      <c r="L61" s="134"/>
      <c r="M61" s="137"/>
      <c r="N61" s="138"/>
      <c r="O61" s="139"/>
      <c r="P61" s="143" t="s">
        <v>108</v>
      </c>
      <c r="Q61" s="144"/>
      <c r="R61" s="145"/>
      <c r="S61" s="124"/>
      <c r="T61" s="125"/>
    </row>
    <row r="62" spans="1:23" ht="15" customHeight="1" thickBot="1" x14ac:dyDescent="0.2">
      <c r="A62" s="82"/>
      <c r="B62" s="30"/>
      <c r="C62" s="86" t="s">
        <v>152</v>
      </c>
      <c r="D62" s="86"/>
      <c r="E62" s="86"/>
      <c r="F62" s="11" t="s">
        <v>118</v>
      </c>
      <c r="G62" s="20">
        <v>880</v>
      </c>
      <c r="H62" s="5">
        <v>59</v>
      </c>
      <c r="I62" s="37"/>
      <c r="J62" s="38" t="str">
        <f t="shared" si="0"/>
        <v/>
      </c>
      <c r="K62" s="135"/>
      <c r="L62" s="136"/>
      <c r="M62" s="140"/>
      <c r="N62" s="141"/>
      <c r="O62" s="142"/>
      <c r="P62" s="146"/>
      <c r="Q62" s="147"/>
      <c r="R62" s="148"/>
      <c r="S62" s="126"/>
      <c r="T62" s="127"/>
    </row>
    <row r="63" spans="1:23" ht="15" customHeight="1" thickBot="1" x14ac:dyDescent="0.2">
      <c r="A63" s="85"/>
      <c r="B63" s="31"/>
      <c r="C63" s="97" t="s">
        <v>153</v>
      </c>
      <c r="D63" s="97"/>
      <c r="E63" s="97"/>
      <c r="F63" s="12" t="s">
        <v>161</v>
      </c>
      <c r="G63" s="21">
        <v>960</v>
      </c>
      <c r="H63" s="4">
        <v>60</v>
      </c>
      <c r="I63" s="39"/>
      <c r="J63" s="40" t="str">
        <f t="shared" si="0"/>
        <v/>
      </c>
      <c r="K63" s="91" t="s">
        <v>84</v>
      </c>
      <c r="L63" s="92"/>
      <c r="M63" s="56" t="s">
        <v>43</v>
      </c>
      <c r="N63" s="120"/>
      <c r="O63" s="121"/>
      <c r="P63" s="122" t="s">
        <v>109</v>
      </c>
      <c r="Q63" s="122"/>
      <c r="R63" s="123"/>
      <c r="S63" s="59"/>
      <c r="T63" s="58" t="s">
        <v>91</v>
      </c>
    </row>
    <row r="64" spans="1:23" ht="15" customHeight="1" x14ac:dyDescent="0.15">
      <c r="A64" s="81" t="s">
        <v>121</v>
      </c>
      <c r="B64" s="32" t="s">
        <v>112</v>
      </c>
      <c r="C64" s="98" t="s">
        <v>246</v>
      </c>
      <c r="D64" s="98"/>
      <c r="E64" s="98"/>
      <c r="F64" s="13" t="s">
        <v>38</v>
      </c>
      <c r="G64" s="22">
        <v>420</v>
      </c>
      <c r="H64" s="8">
        <v>61</v>
      </c>
      <c r="I64" s="41"/>
      <c r="J64" s="42" t="str">
        <f t="shared" si="0"/>
        <v/>
      </c>
      <c r="K64" s="93"/>
      <c r="L64" s="94"/>
      <c r="M64" s="109"/>
      <c r="N64" s="109"/>
      <c r="O64" s="109"/>
      <c r="P64" s="109"/>
      <c r="Q64" s="109"/>
      <c r="R64" s="110"/>
      <c r="S64" s="60"/>
      <c r="T64" s="26" t="s">
        <v>211</v>
      </c>
    </row>
    <row r="65" spans="1:20" ht="15" customHeight="1" x14ac:dyDescent="0.15">
      <c r="A65" s="82"/>
      <c r="B65" s="30"/>
      <c r="C65" s="86" t="s">
        <v>247</v>
      </c>
      <c r="D65" s="86"/>
      <c r="E65" s="86"/>
      <c r="F65" s="11" t="s">
        <v>119</v>
      </c>
      <c r="G65" s="20">
        <v>390</v>
      </c>
      <c r="H65" s="5">
        <v>62</v>
      </c>
      <c r="I65" s="37"/>
      <c r="J65" s="38" t="str">
        <f t="shared" si="0"/>
        <v/>
      </c>
      <c r="K65" s="93"/>
      <c r="L65" s="94"/>
      <c r="M65" s="111"/>
      <c r="N65" s="111"/>
      <c r="O65" s="111"/>
      <c r="P65" s="111"/>
      <c r="Q65" s="111"/>
      <c r="R65" s="112"/>
      <c r="S65" s="60"/>
      <c r="T65" s="26" t="s">
        <v>92</v>
      </c>
    </row>
    <row r="66" spans="1:20" ht="15" customHeight="1" x14ac:dyDescent="0.15">
      <c r="A66" s="82"/>
      <c r="B66" s="30"/>
      <c r="C66" s="86" t="s">
        <v>248</v>
      </c>
      <c r="D66" s="86"/>
      <c r="E66" s="86"/>
      <c r="F66" s="11" t="s">
        <v>162</v>
      </c>
      <c r="G66" s="20">
        <v>980</v>
      </c>
      <c r="H66" s="5">
        <v>63</v>
      </c>
      <c r="I66" s="37"/>
      <c r="J66" s="38" t="str">
        <f t="shared" si="0"/>
        <v/>
      </c>
      <c r="K66" s="93"/>
      <c r="L66" s="94"/>
      <c r="M66" s="111"/>
      <c r="N66" s="111"/>
      <c r="O66" s="111"/>
      <c r="P66" s="111"/>
      <c r="Q66" s="111"/>
      <c r="R66" s="112"/>
      <c r="S66" s="25"/>
      <c r="T66" s="26" t="s">
        <v>93</v>
      </c>
    </row>
    <row r="67" spans="1:20" ht="15" customHeight="1" thickBot="1" x14ac:dyDescent="0.2">
      <c r="A67" s="85"/>
      <c r="B67" s="31" t="s">
        <v>213</v>
      </c>
      <c r="C67" s="97" t="s">
        <v>249</v>
      </c>
      <c r="D67" s="97"/>
      <c r="E67" s="97"/>
      <c r="F67" s="12" t="s">
        <v>163</v>
      </c>
      <c r="G67" s="21">
        <v>300</v>
      </c>
      <c r="H67" s="4">
        <v>64</v>
      </c>
      <c r="I67" s="39"/>
      <c r="J67" s="40" t="str">
        <f t="shared" si="0"/>
        <v/>
      </c>
      <c r="K67" s="93"/>
      <c r="L67" s="94"/>
      <c r="M67" s="111"/>
      <c r="N67" s="111"/>
      <c r="O67" s="111"/>
      <c r="P67" s="111"/>
      <c r="Q67" s="111"/>
      <c r="R67" s="112"/>
      <c r="S67" s="25"/>
      <c r="T67" s="26" t="s">
        <v>94</v>
      </c>
    </row>
    <row r="68" spans="1:20" ht="15" customHeight="1" thickBot="1" x14ac:dyDescent="0.2">
      <c r="A68" s="88" t="s">
        <v>111</v>
      </c>
      <c r="B68" s="88"/>
      <c r="C68" s="88"/>
      <c r="D68" s="88"/>
      <c r="E68" s="88"/>
      <c r="F68" s="88"/>
      <c r="G68" s="88"/>
      <c r="H68" s="88"/>
      <c r="I68" s="88"/>
      <c r="J68" s="88"/>
      <c r="K68" s="95"/>
      <c r="L68" s="96"/>
      <c r="M68" s="113"/>
      <c r="N68" s="113"/>
      <c r="O68" s="113"/>
      <c r="P68" s="113"/>
      <c r="Q68" s="113"/>
      <c r="R68" s="114"/>
      <c r="S68" s="25"/>
      <c r="T68" s="26" t="s">
        <v>113</v>
      </c>
    </row>
    <row r="69" spans="1:20" ht="15" customHeight="1" thickBot="1" x14ac:dyDescent="0.2">
      <c r="A69" s="188" t="s">
        <v>105</v>
      </c>
      <c r="B69" s="188"/>
      <c r="C69" s="188"/>
      <c r="D69" s="188"/>
      <c r="E69" s="188"/>
      <c r="F69" s="188"/>
      <c r="G69" s="188"/>
      <c r="H69" s="188"/>
      <c r="I69" s="188"/>
      <c r="J69" s="188"/>
      <c r="K69" s="118" t="s">
        <v>62</v>
      </c>
      <c r="L69" s="119"/>
      <c r="M69" s="116"/>
      <c r="N69" s="117"/>
      <c r="O69" s="117"/>
      <c r="P69" s="115" t="s">
        <v>123</v>
      </c>
      <c r="Q69" s="115"/>
      <c r="R69" s="115"/>
      <c r="S69" s="61"/>
      <c r="T69" s="27"/>
    </row>
    <row r="70" spans="1:20" ht="15" customHeight="1" x14ac:dyDescent="0.15">
      <c r="A70" s="188"/>
      <c r="B70" s="188"/>
      <c r="C70" s="188"/>
      <c r="D70" s="188"/>
      <c r="E70" s="188"/>
      <c r="F70" s="188"/>
      <c r="G70" s="188"/>
      <c r="H70" s="188"/>
      <c r="I70" s="188"/>
      <c r="J70" s="188"/>
      <c r="K70" s="108" t="s">
        <v>110</v>
      </c>
      <c r="L70" s="108"/>
      <c r="M70" s="108"/>
      <c r="N70" s="108"/>
      <c r="O70" s="108"/>
      <c r="P70" s="108"/>
      <c r="Q70" s="108"/>
      <c r="R70" s="108"/>
      <c r="S70" s="108"/>
      <c r="T70" s="108"/>
    </row>
    <row r="71" spans="1:20" ht="12.75" customHeight="1" x14ac:dyDescent="0.15">
      <c r="K71" s="62"/>
      <c r="L71" s="62"/>
      <c r="M71" s="62"/>
      <c r="N71" s="62"/>
      <c r="O71" s="62"/>
      <c r="P71" s="62"/>
      <c r="Q71" s="62"/>
      <c r="R71" s="62"/>
      <c r="S71" s="62"/>
      <c r="T71" s="62"/>
    </row>
    <row r="72" spans="1:20" ht="16.5" customHeight="1" x14ac:dyDescent="0.15">
      <c r="A72" s="63"/>
      <c r="B72" s="63"/>
      <c r="C72" s="63"/>
      <c r="D72" s="63"/>
      <c r="E72" s="63"/>
      <c r="F72" s="63"/>
      <c r="G72" s="63"/>
      <c r="H72" s="63"/>
      <c r="I72" s="63"/>
      <c r="J72" s="63"/>
      <c r="K72" s="34"/>
      <c r="L72" s="34"/>
      <c r="M72" s="34"/>
      <c r="N72" s="34"/>
      <c r="O72" s="34"/>
      <c r="P72" s="34"/>
      <c r="Q72" s="34"/>
      <c r="R72" s="34"/>
      <c r="S72" s="34"/>
      <c r="T72" s="34"/>
    </row>
    <row r="73" spans="1:20" ht="12.75" customHeight="1" x14ac:dyDescent="0.15">
      <c r="K73" s="63"/>
      <c r="L73" s="63"/>
      <c r="M73" s="63"/>
      <c r="N73" s="63"/>
      <c r="O73" s="63"/>
      <c r="P73" s="63"/>
      <c r="Q73" s="63"/>
      <c r="R73" s="63"/>
      <c r="S73" s="63"/>
      <c r="T73" s="63"/>
    </row>
    <row r="74" spans="1:20" ht="12.75" customHeight="1" x14ac:dyDescent="0.15"/>
    <row r="75" spans="1:20" ht="12.75" customHeight="1" x14ac:dyDescent="0.15">
      <c r="A75" s="1"/>
      <c r="F75" s="1"/>
    </row>
    <row r="76" spans="1:20" ht="12.75" customHeight="1" x14ac:dyDescent="0.15"/>
    <row r="77" spans="1:20" ht="12.75" customHeight="1" x14ac:dyDescent="0.15"/>
    <row r="78" spans="1:20" ht="12.75" customHeight="1" x14ac:dyDescent="0.15"/>
    <row r="79" spans="1:20" ht="12.75" customHeight="1" x14ac:dyDescent="0.15"/>
    <row r="80" spans="1:2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sheetData>
  <sheetProtection algorithmName="SHA-512" hashValue="zKt5mL3P//zDyqBDNscSzW+3xNbI+aYqudCeL9UnKcq/7Fd3+lr1YyBzdiPll1BviPPw+KjlAn8y0R77K1rsWw==" saltValue="D+JghyNDqBLRg9oz9gzb2Q==" spinCount="100000" sheet="1" objects="1" scenarios="1"/>
  <mergeCells count="169">
    <mergeCell ref="A69:J70"/>
    <mergeCell ref="C63:E63"/>
    <mergeCell ref="C27:E27"/>
    <mergeCell ref="C50:E50"/>
    <mergeCell ref="C18:E18"/>
    <mergeCell ref="A15:A18"/>
    <mergeCell ref="A19:A23"/>
    <mergeCell ref="A24:A29"/>
    <mergeCell ref="A30:A36"/>
    <mergeCell ref="A41:A48"/>
    <mergeCell ref="A49:A55"/>
    <mergeCell ref="A56:A63"/>
    <mergeCell ref="A64:A67"/>
    <mergeCell ref="P57:T57"/>
    <mergeCell ref="K54:Q54"/>
    <mergeCell ref="R53:T53"/>
    <mergeCell ref="R54:T54"/>
    <mergeCell ref="C44:E44"/>
    <mergeCell ref="M37:O37"/>
    <mergeCell ref="M35:O35"/>
    <mergeCell ref="M38:O38"/>
    <mergeCell ref="C39:E39"/>
    <mergeCell ref="C40:E40"/>
    <mergeCell ref="M40:O40"/>
    <mergeCell ref="C41:E41"/>
    <mergeCell ref="M41:O41"/>
    <mergeCell ref="M39:O39"/>
    <mergeCell ref="M47:O47"/>
    <mergeCell ref="C35:E35"/>
    <mergeCell ref="C36:E36"/>
    <mergeCell ref="M43:O43"/>
    <mergeCell ref="K61:L62"/>
    <mergeCell ref="M61:O62"/>
    <mergeCell ref="P61:R62"/>
    <mergeCell ref="K52:T52"/>
    <mergeCell ref="C67:E67"/>
    <mergeCell ref="C48:E48"/>
    <mergeCell ref="C49:E49"/>
    <mergeCell ref="C52:E52"/>
    <mergeCell ref="C53:E53"/>
    <mergeCell ref="C59:E59"/>
    <mergeCell ref="C60:E60"/>
    <mergeCell ref="C58:E58"/>
    <mergeCell ref="C62:E62"/>
    <mergeCell ref="R58:T58"/>
    <mergeCell ref="K55:Q56"/>
    <mergeCell ref="K57:O57"/>
    <mergeCell ref="K58:O59"/>
    <mergeCell ref="P58:Q58"/>
    <mergeCell ref="M51:O51"/>
    <mergeCell ref="K53:Q53"/>
    <mergeCell ref="M48:O48"/>
    <mergeCell ref="R55:T56"/>
    <mergeCell ref="M60:O60"/>
    <mergeCell ref="P60:T60"/>
    <mergeCell ref="K70:T70"/>
    <mergeCell ref="C43:E43"/>
    <mergeCell ref="C54:E54"/>
    <mergeCell ref="C55:E55"/>
    <mergeCell ref="M44:O44"/>
    <mergeCell ref="C45:E45"/>
    <mergeCell ref="M45:O45"/>
    <mergeCell ref="M64:R68"/>
    <mergeCell ref="P69:R69"/>
    <mergeCell ref="M49:O49"/>
    <mergeCell ref="M69:O69"/>
    <mergeCell ref="K69:L69"/>
    <mergeCell ref="C47:E47"/>
    <mergeCell ref="C56:E56"/>
    <mergeCell ref="C57:E57"/>
    <mergeCell ref="C51:E51"/>
    <mergeCell ref="C64:E64"/>
    <mergeCell ref="C65:E65"/>
    <mergeCell ref="N63:O63"/>
    <mergeCell ref="C66:E66"/>
    <mergeCell ref="P63:R63"/>
    <mergeCell ref="S61:T62"/>
    <mergeCell ref="P59:Q59"/>
    <mergeCell ref="R59:T59"/>
    <mergeCell ref="M28:O28"/>
    <mergeCell ref="C29:E29"/>
    <mergeCell ref="M29:O29"/>
    <mergeCell ref="C30:E30"/>
    <mergeCell ref="M30:O30"/>
    <mergeCell ref="C33:E33"/>
    <mergeCell ref="M33:O33"/>
    <mergeCell ref="M31:O31"/>
    <mergeCell ref="M32:O32"/>
    <mergeCell ref="C32:E32"/>
    <mergeCell ref="C31:E31"/>
    <mergeCell ref="M18:O18"/>
    <mergeCell ref="A4:A14"/>
    <mergeCell ref="C12:E12"/>
    <mergeCell ref="M34:O34"/>
    <mergeCell ref="M36:O36"/>
    <mergeCell ref="C37:E37"/>
    <mergeCell ref="C28:E28"/>
    <mergeCell ref="C10:E10"/>
    <mergeCell ref="M27:O27"/>
    <mergeCell ref="C19:E19"/>
    <mergeCell ref="M19:O19"/>
    <mergeCell ref="C20:E20"/>
    <mergeCell ref="M20:O20"/>
    <mergeCell ref="C21:E21"/>
    <mergeCell ref="M21:O21"/>
    <mergeCell ref="C22:E22"/>
    <mergeCell ref="C26:E26"/>
    <mergeCell ref="M26:O26"/>
    <mergeCell ref="M22:O22"/>
    <mergeCell ref="C23:E23"/>
    <mergeCell ref="M23:O23"/>
    <mergeCell ref="C24:E24"/>
    <mergeCell ref="M24:O24"/>
    <mergeCell ref="C25:E25"/>
    <mergeCell ref="M10:O10"/>
    <mergeCell ref="C11:E11"/>
    <mergeCell ref="M11:O11"/>
    <mergeCell ref="A1:T1"/>
    <mergeCell ref="A2:G2"/>
    <mergeCell ref="I2:T2"/>
    <mergeCell ref="C3:E3"/>
    <mergeCell ref="M3:O3"/>
    <mergeCell ref="C4:E4"/>
    <mergeCell ref="M4:O4"/>
    <mergeCell ref="M7:O7"/>
    <mergeCell ref="C9:E9"/>
    <mergeCell ref="C5:E5"/>
    <mergeCell ref="M5:O5"/>
    <mergeCell ref="C6:E6"/>
    <mergeCell ref="M6:O6"/>
    <mergeCell ref="C7:E7"/>
    <mergeCell ref="M9:O9"/>
    <mergeCell ref="C8:E8"/>
    <mergeCell ref="M8:O8"/>
    <mergeCell ref="M12:O12"/>
    <mergeCell ref="C13:E13"/>
    <mergeCell ref="M13:O13"/>
    <mergeCell ref="M50:O50"/>
    <mergeCell ref="C42:E42"/>
    <mergeCell ref="M42:O42"/>
    <mergeCell ref="A68:J68"/>
    <mergeCell ref="K60:L60"/>
    <mergeCell ref="C34:E34"/>
    <mergeCell ref="C61:E61"/>
    <mergeCell ref="C46:E46"/>
    <mergeCell ref="C38:E38"/>
    <mergeCell ref="K63:L68"/>
    <mergeCell ref="C14:E14"/>
    <mergeCell ref="M14:O14"/>
    <mergeCell ref="C15:E15"/>
    <mergeCell ref="M15:O15"/>
    <mergeCell ref="C16:E16"/>
    <mergeCell ref="M16:O16"/>
    <mergeCell ref="C17:E17"/>
    <mergeCell ref="M17:O17"/>
    <mergeCell ref="M46:O46"/>
    <mergeCell ref="M25:O25"/>
    <mergeCell ref="A37:A40"/>
    <mergeCell ref="K45:K48"/>
    <mergeCell ref="K49:K51"/>
    <mergeCell ref="K4:K5"/>
    <mergeCell ref="K6:K9"/>
    <mergeCell ref="K10:K16"/>
    <mergeCell ref="K17:K22"/>
    <mergeCell ref="K23:K27"/>
    <mergeCell ref="K28:K35"/>
    <mergeCell ref="K36:K39"/>
    <mergeCell ref="K40:K41"/>
    <mergeCell ref="K42:K44"/>
  </mergeCells>
  <phoneticPr fontId="3"/>
  <dataValidations count="2">
    <dataValidation imeMode="off" allowBlank="1" showInputMessage="1" showErrorMessage="1" sqref="S4:S48 I4:I67" xr:uid="{00000000-0002-0000-0000-000000000000}"/>
    <dataValidation imeMode="fullKatakana" allowBlank="1" showInputMessage="1" showErrorMessage="1" sqref="M60" xr:uid="{00000000-0002-0000-0000-000001000000}"/>
  </dataValidations>
  <printOptions horizontalCentered="1" verticalCentered="1"/>
  <pageMargins left="0.19685039370078741" right="0.19685039370078741" top="0" bottom="0.39370078740157483" header="7.874015748031496E-2" footer="0.19685039370078741"/>
  <pageSetup paperSize="9" scale="84" orientation="portrait" horizontalDpi="4294967293" r:id="rId1"/>
  <headerFooter alignWithMargins="0">
    <oddFooter>&amp;C&amp;18ＦＡＸ送信先：06-6931-6171　メール：itckh@kinkishoji.co.jp 常備薬受付係</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斡旋申込用紙</vt:lpstr>
      <vt:lpstr>斡旋申込用紙!Print_Area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c:creator>
  <cp:lastModifiedBy>sasayama</cp:lastModifiedBy>
  <cp:lastPrinted>2022-08-01T11:56:51Z</cp:lastPrinted>
  <dcterms:created xsi:type="dcterms:W3CDTF">2010-06-25T02:07:22Z</dcterms:created>
  <dcterms:modified xsi:type="dcterms:W3CDTF">2022-08-01T11:57:03Z</dcterms:modified>
</cp:coreProperties>
</file>