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sasay\Documents\健康保険組合\伊藤忠\家庭常備薬\2021\冬\"/>
    </mc:Choice>
  </mc:AlternateContent>
  <xr:revisionPtr revIDLastSave="0" documentId="13_ncr:1_{F02CC158-5A3C-404D-BEA5-9F108EFEB110}" xr6:coauthVersionLast="47" xr6:coauthVersionMax="47" xr10:uidLastSave="{00000000-0000-0000-0000-000000000000}"/>
  <bookViews>
    <workbookView xWindow="885" yWindow="960" windowWidth="18390" windowHeight="14415" xr2:uid="{00000000-000D-0000-FFFF-FFFF00000000}"/>
  </bookViews>
  <sheets>
    <sheet name="斡旋申込用紙" sheetId="14" r:id="rId1"/>
  </sheets>
  <definedNames>
    <definedName name="_xlnm.Print_Area" localSheetId="0">斡旋申込用紙!$A$1:$T$70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51" i="14" l="1"/>
  <c r="T20" i="14"/>
  <c r="T21" i="14"/>
  <c r="T22" i="14"/>
  <c r="T23" i="14"/>
  <c r="T24" i="14"/>
  <c r="T25" i="14"/>
  <c r="T26" i="14"/>
  <c r="T27" i="14"/>
  <c r="T28" i="14"/>
  <c r="T29" i="14"/>
  <c r="T30" i="14"/>
  <c r="T31" i="14"/>
  <c r="T32" i="14"/>
  <c r="T33" i="14"/>
  <c r="T34" i="14"/>
  <c r="T35" i="14"/>
  <c r="T36" i="14"/>
  <c r="T37" i="14"/>
  <c r="T38" i="14"/>
  <c r="T39" i="14"/>
  <c r="T40" i="14"/>
  <c r="T41" i="14"/>
  <c r="T42" i="14"/>
  <c r="T43" i="14"/>
  <c r="T44" i="14"/>
  <c r="T45" i="14"/>
  <c r="T46" i="14"/>
  <c r="T47" i="14"/>
  <c r="T48" i="14"/>
  <c r="T49" i="14"/>
  <c r="T50" i="14"/>
  <c r="J42" i="14"/>
  <c r="J43" i="14"/>
  <c r="J44" i="14"/>
  <c r="J45" i="14"/>
  <c r="J46" i="14"/>
  <c r="J47" i="14"/>
  <c r="J48" i="14"/>
  <c r="J49" i="14"/>
  <c r="J50" i="14"/>
  <c r="J51" i="14"/>
  <c r="J52" i="14"/>
  <c r="J53" i="14"/>
  <c r="J54" i="14"/>
  <c r="J55" i="14"/>
  <c r="J56" i="14"/>
  <c r="J57" i="14"/>
  <c r="J58" i="14"/>
  <c r="J59" i="14"/>
  <c r="J60" i="14"/>
  <c r="J61" i="14"/>
  <c r="J62" i="14"/>
  <c r="J67" i="14"/>
  <c r="J66" i="14"/>
  <c r="J65" i="14"/>
  <c r="J64" i="14"/>
  <c r="J63" i="14"/>
  <c r="J41" i="14"/>
  <c r="J40" i="14"/>
  <c r="J39" i="14"/>
  <c r="J38" i="14"/>
  <c r="J37" i="14"/>
  <c r="J36" i="14"/>
  <c r="J35" i="14"/>
  <c r="J34" i="14"/>
  <c r="J33" i="14"/>
  <c r="J32" i="14"/>
  <c r="J31" i="14"/>
  <c r="J30" i="14"/>
  <c r="J29" i="14"/>
  <c r="J28" i="14"/>
  <c r="J27" i="14"/>
  <c r="J26" i="14"/>
  <c r="J25" i="14"/>
  <c r="J24" i="14"/>
  <c r="J23" i="14"/>
  <c r="J22" i="14"/>
  <c r="J21" i="14"/>
  <c r="J20" i="14"/>
  <c r="T19" i="14"/>
  <c r="J19" i="14"/>
  <c r="T18" i="14"/>
  <c r="J18" i="14"/>
  <c r="T17" i="14"/>
  <c r="J17" i="14"/>
  <c r="T16" i="14"/>
  <c r="J16" i="14"/>
  <c r="T15" i="14"/>
  <c r="J15" i="14"/>
  <c r="T14" i="14"/>
  <c r="J14" i="14"/>
  <c r="T13" i="14"/>
  <c r="J13" i="14"/>
  <c r="T12" i="14"/>
  <c r="J12" i="14"/>
  <c r="T11" i="14"/>
  <c r="J11" i="14"/>
  <c r="T10" i="14"/>
  <c r="J10" i="14"/>
  <c r="T9" i="14"/>
  <c r="J9" i="14"/>
  <c r="T8" i="14"/>
  <c r="J8" i="14"/>
  <c r="T7" i="14"/>
  <c r="J7" i="14"/>
  <c r="T6" i="14"/>
  <c r="J6" i="14"/>
  <c r="T5" i="14"/>
  <c r="J5" i="14"/>
  <c r="T4" i="14"/>
  <c r="J4" i="14"/>
  <c r="R53" i="14" l="1"/>
  <c r="R54" i="14" s="1"/>
  <c r="R55" i="14" s="1"/>
</calcChain>
</file>

<file path=xl/sharedStrings.xml><?xml version="1.0" encoding="utf-8"?>
<sst xmlns="http://schemas.openxmlformats.org/spreadsheetml/2006/main" count="331" uniqueCount="252">
  <si>
    <t>容量</t>
    <rPh sb="0" eb="2">
      <t>ヨウリョウ</t>
    </rPh>
    <phoneticPr fontId="3"/>
  </si>
  <si>
    <t>斡旋価格</t>
    <rPh sb="0" eb="2">
      <t>アッセン</t>
    </rPh>
    <rPh sb="2" eb="4">
      <t>カカク</t>
    </rPh>
    <phoneticPr fontId="3"/>
  </si>
  <si>
    <t>申込数</t>
    <rPh sb="0" eb="2">
      <t>モウシコミ</t>
    </rPh>
    <rPh sb="2" eb="3">
      <t>スウ</t>
    </rPh>
    <phoneticPr fontId="3"/>
  </si>
  <si>
    <t>金額</t>
    <rPh sb="0" eb="2">
      <t>キンガク</t>
    </rPh>
    <phoneticPr fontId="3"/>
  </si>
  <si>
    <t>110錠</t>
  </si>
  <si>
    <t>大正漢方胃腸薬</t>
  </si>
  <si>
    <t>太田胃散（分包）</t>
  </si>
  <si>
    <t>16包</t>
  </si>
  <si>
    <t>大幸正露丸</t>
  </si>
  <si>
    <t>130錠</t>
  </si>
  <si>
    <t>新ルルエース</t>
  </si>
  <si>
    <t>18包</t>
  </si>
  <si>
    <t>カッコン湯エキス顆粒Ｓ</t>
  </si>
  <si>
    <t>24錠</t>
  </si>
  <si>
    <t>アンメルツヨコヨコ</t>
  </si>
  <si>
    <t>新オイラックスＨクリーム</t>
  </si>
  <si>
    <t>60錠</t>
  </si>
  <si>
    <t>氏名</t>
    <rPh sb="0" eb="2">
      <t>シメイ</t>
    </rPh>
    <phoneticPr fontId="3"/>
  </si>
  <si>
    <t>No</t>
    <phoneticPr fontId="3"/>
  </si>
  <si>
    <t>※申込書に記入した個人情報は、この斡旋販売のみに使用し、第三者に提供することはありません。</t>
    <rPh sb="1" eb="3">
      <t>モウシコミ</t>
    </rPh>
    <rPh sb="3" eb="4">
      <t>ショ</t>
    </rPh>
    <rPh sb="5" eb="7">
      <t>キニュウ</t>
    </rPh>
    <rPh sb="9" eb="11">
      <t>コジン</t>
    </rPh>
    <rPh sb="11" eb="13">
      <t>ジョウホウ</t>
    </rPh>
    <rPh sb="17" eb="19">
      <t>アッセン</t>
    </rPh>
    <rPh sb="19" eb="21">
      <t>ハンバイ</t>
    </rPh>
    <rPh sb="24" eb="26">
      <t>シヨウ</t>
    </rPh>
    <rPh sb="28" eb="29">
      <t>ダイ</t>
    </rPh>
    <rPh sb="29" eb="31">
      <t>サンシャ</t>
    </rPh>
    <rPh sb="32" eb="34">
      <t>テイキョウ</t>
    </rPh>
    <phoneticPr fontId="3"/>
  </si>
  <si>
    <t>品　　名</t>
    <rPh sb="0" eb="1">
      <t>シナ</t>
    </rPh>
    <rPh sb="3" eb="4">
      <t>メイ</t>
    </rPh>
    <phoneticPr fontId="3"/>
  </si>
  <si>
    <t>50錠</t>
  </si>
  <si>
    <t>爽AL目薬</t>
  </si>
  <si>
    <t>45錠</t>
  </si>
  <si>
    <t>10包</t>
  </si>
  <si>
    <t>20錠</t>
  </si>
  <si>
    <t>16錠</t>
  </si>
  <si>
    <t>6錠</t>
  </si>
  <si>
    <t>12枚入</t>
  </si>
  <si>
    <t>防水カットバンＤ</t>
  </si>
  <si>
    <t>ノイビタエースＥＸ</t>
  </si>
  <si>
    <t>グルコサミン＆コンドロイチンプラス</t>
  </si>
  <si>
    <t>50枚入</t>
  </si>
  <si>
    <t>15g</t>
  </si>
  <si>
    <t>180粒</t>
  </si>
  <si>
    <t>パンシロン（細粒）</t>
  </si>
  <si>
    <t>新ビオフェルミンS錠</t>
  </si>
  <si>
    <t>ロートＯＡ目薬</t>
  </si>
  <si>
    <t>マキロンＳ</t>
  </si>
  <si>
    <t>新カットバンＡ</t>
  </si>
  <si>
    <t>40錠</t>
  </si>
  <si>
    <t>30錠</t>
  </si>
  <si>
    <t>22包</t>
  </si>
  <si>
    <t>50粒</t>
  </si>
  <si>
    <t>30枚入</t>
  </si>
  <si>
    <t>50ml</t>
  </si>
  <si>
    <t>40ml</t>
  </si>
  <si>
    <t>10枚入</t>
  </si>
  <si>
    <t>168錠</t>
  </si>
  <si>
    <t>16枚入</t>
  </si>
  <si>
    <t>〒</t>
    <phoneticPr fontId="3"/>
  </si>
  <si>
    <t>改源</t>
  </si>
  <si>
    <t>ベンザエースＡ錠</t>
  </si>
  <si>
    <t>龍角散鼻炎朝夕カプセル</t>
  </si>
  <si>
    <t>ニューウレアクリーム20％</t>
  </si>
  <si>
    <t>感冒薬</t>
    <rPh sb="0" eb="2">
      <t>カンボウ</t>
    </rPh>
    <rPh sb="2" eb="3">
      <t>ヤク</t>
    </rPh>
    <phoneticPr fontId="3"/>
  </si>
  <si>
    <t>のど</t>
    <phoneticPr fontId="3"/>
  </si>
  <si>
    <t>鎮痛剤</t>
    <rPh sb="0" eb="3">
      <t>チンツウザイ</t>
    </rPh>
    <phoneticPr fontId="3"/>
  </si>
  <si>
    <t>鼻炎薬</t>
    <rPh sb="0" eb="2">
      <t>ビエン</t>
    </rPh>
    <rPh sb="2" eb="3">
      <t>ヤク</t>
    </rPh>
    <phoneticPr fontId="3"/>
  </si>
  <si>
    <t>胃腸薬</t>
    <rPh sb="0" eb="3">
      <t>イチョウヤク</t>
    </rPh>
    <phoneticPr fontId="3"/>
  </si>
  <si>
    <t>目薬</t>
    <rPh sb="0" eb="2">
      <t>メグスリ</t>
    </rPh>
    <phoneticPr fontId="3"/>
  </si>
  <si>
    <t>消炎鎮痛剤</t>
    <rPh sb="0" eb="2">
      <t>ショウエン</t>
    </rPh>
    <rPh sb="2" eb="5">
      <t>チンツウザイ</t>
    </rPh>
    <phoneticPr fontId="3"/>
  </si>
  <si>
    <t>水虫</t>
    <rPh sb="0" eb="2">
      <t>ミズムシ</t>
    </rPh>
    <phoneticPr fontId="3"/>
  </si>
  <si>
    <t>絆創膏</t>
    <rPh sb="0" eb="3">
      <t>バンソウコウ</t>
    </rPh>
    <phoneticPr fontId="3"/>
  </si>
  <si>
    <t>栄養剤</t>
    <rPh sb="0" eb="3">
      <t>エイヨウザイ</t>
    </rPh>
    <phoneticPr fontId="3"/>
  </si>
  <si>
    <t>健康食品</t>
    <rPh sb="0" eb="2">
      <t>ケンコウ</t>
    </rPh>
    <rPh sb="2" eb="4">
      <t>ショクヒン</t>
    </rPh>
    <phoneticPr fontId="3"/>
  </si>
  <si>
    <t>その他</t>
    <rPh sb="2" eb="3">
      <t>タ</t>
    </rPh>
    <phoneticPr fontId="3"/>
  </si>
  <si>
    <t>購入金額合計</t>
    <rPh sb="0" eb="2">
      <t>コウニュウ</t>
    </rPh>
    <rPh sb="2" eb="4">
      <t>キンガク</t>
    </rPh>
    <rPh sb="4" eb="6">
      <t>ゴウケイ</t>
    </rPh>
    <phoneticPr fontId="3"/>
  </si>
  <si>
    <t>送料込合計代金</t>
    <rPh sb="0" eb="2">
      <t>ソウリョウ</t>
    </rPh>
    <rPh sb="2" eb="3">
      <t>コミ</t>
    </rPh>
    <rPh sb="3" eb="5">
      <t>ゴウケイ</t>
    </rPh>
    <rPh sb="5" eb="7">
      <t>ダイキン</t>
    </rPh>
    <phoneticPr fontId="3"/>
  </si>
  <si>
    <t>事業所名</t>
    <rPh sb="0" eb="3">
      <t>ジギョウショ</t>
    </rPh>
    <rPh sb="3" eb="4">
      <t>メイ</t>
    </rPh>
    <phoneticPr fontId="3"/>
  </si>
  <si>
    <t>フリガナ</t>
    <phoneticPr fontId="3"/>
  </si>
  <si>
    <t>ＴＥＬ</t>
    <phoneticPr fontId="3"/>
  </si>
  <si>
    <t>コンタック総合感冒薬ＥＸ</t>
  </si>
  <si>
    <t>新プレコールS顆粒</t>
  </si>
  <si>
    <t>プレコールかぜ薬錠</t>
  </si>
  <si>
    <t>クラシエ葛根湯エキス錠</t>
  </si>
  <si>
    <t>プレコール鼻炎カプセルＡ</t>
  </si>
  <si>
    <t>明治Ｇトローチ</t>
  </si>
  <si>
    <t>バファリンＡ</t>
  </si>
  <si>
    <t>第一三共胃腸薬（錠剤）</t>
  </si>
  <si>
    <t>スクラート胃腸薬（錠剤）</t>
  </si>
  <si>
    <t>セイロガン糖衣Ａ</t>
  </si>
  <si>
    <t>ストッパ下痢止めＥＸ</t>
  </si>
  <si>
    <t>オロナインＨ軟膏</t>
  </si>
  <si>
    <t>メンソレータム</t>
  </si>
  <si>
    <t>18カプセル</t>
  </si>
  <si>
    <t>12カプセル</t>
  </si>
  <si>
    <t>15ml</t>
  </si>
  <si>
    <t>30ml</t>
  </si>
  <si>
    <t>36錠</t>
  </si>
  <si>
    <t>16ml</t>
  </si>
  <si>
    <t>48ｍｌ</t>
  </si>
  <si>
    <t>20ｇ</t>
  </si>
  <si>
    <t>45g</t>
  </si>
  <si>
    <t>35g</t>
  </si>
  <si>
    <t>キズパワーパッド</t>
  </si>
  <si>
    <t>アリナミンＥＸプラス</t>
  </si>
  <si>
    <t>チョコラBBプラス</t>
  </si>
  <si>
    <t>有機ルイボスティー</t>
  </si>
  <si>
    <t>ＧＵＭデンタルブラシ＃１９１</t>
  </si>
  <si>
    <t>薬用ハミガキ　当帰の力</t>
  </si>
  <si>
    <t>6本入</t>
  </si>
  <si>
    <t>110g</t>
  </si>
  <si>
    <t>85g</t>
  </si>
  <si>
    <r>
      <t xml:space="preserve">送付先
住所
</t>
    </r>
    <r>
      <rPr>
        <sz val="6"/>
        <color indexed="10"/>
        <rFont val="ＭＳ Ｐゴシック"/>
        <family val="3"/>
        <charset val="128"/>
      </rPr>
      <t>国内限定</t>
    </r>
    <rPh sb="0" eb="2">
      <t>ソウフ</t>
    </rPh>
    <rPh sb="2" eb="3">
      <t>サキ</t>
    </rPh>
    <rPh sb="4" eb="6">
      <t>ジュウショ</t>
    </rPh>
    <rPh sb="7" eb="9">
      <t>コクナイ</t>
    </rPh>
    <rPh sb="9" eb="11">
      <t>ゲンテイ</t>
    </rPh>
    <phoneticPr fontId="3"/>
  </si>
  <si>
    <t>止しゃ薬・整腸</t>
    <rPh sb="0" eb="1">
      <t>ト</t>
    </rPh>
    <rPh sb="3" eb="4">
      <t>ヤク</t>
    </rPh>
    <rPh sb="5" eb="7">
      <t>セイチョウ</t>
    </rPh>
    <phoneticPr fontId="3"/>
  </si>
  <si>
    <t>外用薬等</t>
    <rPh sb="0" eb="3">
      <t>ガイヨウヤク</t>
    </rPh>
    <rPh sb="3" eb="4">
      <t>トウ</t>
    </rPh>
    <phoneticPr fontId="3"/>
  </si>
  <si>
    <t>ハミガキ</t>
    <phoneticPr fontId="3"/>
  </si>
  <si>
    <t>18本入</t>
  </si>
  <si>
    <t>消毒もできる液体ばんそうこう</t>
  </si>
  <si>
    <t>18個</t>
  </si>
  <si>
    <t>5g</t>
  </si>
  <si>
    <t>午前中</t>
    <rPh sb="0" eb="3">
      <t>ゴゼンチュウ</t>
    </rPh>
    <phoneticPr fontId="3"/>
  </si>
  <si>
    <t>14-16時</t>
    <rPh sb="5" eb="6">
      <t>ジ</t>
    </rPh>
    <phoneticPr fontId="3"/>
  </si>
  <si>
    <t>16-18時</t>
    <rPh sb="5" eb="6">
      <t>ジ</t>
    </rPh>
    <phoneticPr fontId="3"/>
  </si>
  <si>
    <t>18-20時</t>
    <rPh sb="5" eb="6">
      <t>ジ</t>
    </rPh>
    <phoneticPr fontId="3"/>
  </si>
  <si>
    <t>ヨクイニンタブレット</t>
  </si>
  <si>
    <t>なた豆はみがき</t>
  </si>
  <si>
    <t>ひえひえ天国　冷却シート（大人用）</t>
  </si>
  <si>
    <t>スマイル４０ＥＸ ＧＯＬＤ</t>
  </si>
  <si>
    <t>ティアリッチ目薬</t>
  </si>
  <si>
    <t>パテックスうすぴたシップ</t>
  </si>
  <si>
    <t>パスタイムＡ</t>
  </si>
  <si>
    <t>9包</t>
  </si>
  <si>
    <t>10カプセル</t>
  </si>
  <si>
    <t>12包</t>
  </si>
  <si>
    <t>13ml</t>
  </si>
  <si>
    <t>270錠</t>
  </si>
  <si>
    <t>120g</t>
  </si>
  <si>
    <t>送料（購入金額4,000円以上は無料、4,000円未満は700円）</t>
    <phoneticPr fontId="3"/>
  </si>
  <si>
    <t>セルフメディケーション税制の申告をされる方は振込用紙のお客様控え及びこの申込書兼購入明細書が必要ですので、各自保管してください。</t>
    <phoneticPr fontId="3"/>
  </si>
  <si>
    <t>パブロンゴールドＡ（微粒）</t>
  </si>
  <si>
    <t>28包</t>
  </si>
  <si>
    <t>クラシエ防風通聖散ＥＸ</t>
  </si>
  <si>
    <t>※ 商品名の★印はセルフメディケーション対象商品です。</t>
    <phoneticPr fontId="3"/>
  </si>
  <si>
    <t>希望日は申込みから1週間以上あけてください。</t>
    <rPh sb="0" eb="3">
      <t>キボウビ</t>
    </rPh>
    <rPh sb="4" eb="6">
      <t>モウシコ</t>
    </rPh>
    <rPh sb="10" eb="14">
      <t>シュウカンイジョウ</t>
    </rPh>
    <phoneticPr fontId="3"/>
  </si>
  <si>
    <t>自宅　・　会社</t>
    <rPh sb="0" eb="2">
      <t>ジタク</t>
    </rPh>
    <rPh sb="5" eb="7">
      <t>カイシャ</t>
    </rPh>
    <phoneticPr fontId="3"/>
  </si>
  <si>
    <t>配達希望日に記入がなければ、準備でき次第発送いたします（1週間以内発送の予定）</t>
    <rPh sb="0" eb="2">
      <t>ハイタツ</t>
    </rPh>
    <rPh sb="2" eb="4">
      <t>キボウ</t>
    </rPh>
    <rPh sb="4" eb="5">
      <t>ビ</t>
    </rPh>
    <rPh sb="6" eb="8">
      <t>キニュウ</t>
    </rPh>
    <rPh sb="14" eb="16">
      <t>ジュンビ</t>
    </rPh>
    <rPh sb="18" eb="20">
      <t>シダイ</t>
    </rPh>
    <rPh sb="20" eb="22">
      <t>ハッソウ</t>
    </rPh>
    <rPh sb="29" eb="31">
      <t>シュウカン</t>
    </rPh>
    <rPh sb="31" eb="33">
      <t>イナイ</t>
    </rPh>
    <rPh sb="33" eb="35">
      <t>ハッソウ</t>
    </rPh>
    <rPh sb="36" eb="38">
      <t>ヨテイ</t>
    </rPh>
    <phoneticPr fontId="3"/>
  </si>
  <si>
    <t>※特マークがあるものは特納品です。一般ドラックストアとは容量やパッケージ等、異なる場合があります。</t>
    <rPh sb="1" eb="2">
      <t>トク</t>
    </rPh>
    <rPh sb="11" eb="12">
      <t>トク</t>
    </rPh>
    <rPh sb="12" eb="14">
      <t>ノウヒン</t>
    </rPh>
    <rPh sb="17" eb="19">
      <t>イッパン</t>
    </rPh>
    <rPh sb="28" eb="30">
      <t>ヨウリョウ</t>
    </rPh>
    <rPh sb="36" eb="37">
      <t>トウ</t>
    </rPh>
    <rPh sb="38" eb="39">
      <t>コト</t>
    </rPh>
    <rPh sb="41" eb="43">
      <t>バアイ</t>
    </rPh>
    <phoneticPr fontId="3"/>
  </si>
  <si>
    <t>特</t>
  </si>
  <si>
    <t>19-21時</t>
    <rPh sb="5" eb="6">
      <t>ジ</t>
    </rPh>
    <phoneticPr fontId="3"/>
  </si>
  <si>
    <t>新ルルエースのどスプレーａ</t>
  </si>
  <si>
    <t>龍角散ダイレクトスティックミント</t>
  </si>
  <si>
    <t>新セデス錠</t>
  </si>
  <si>
    <t>新キャベジンコーワＳ</t>
  </si>
  <si>
    <t>トラベルミンファミリー</t>
  </si>
  <si>
    <t>抗菌アイリス　使い切り</t>
  </si>
  <si>
    <t>大正口内炎 チュアブル錠</t>
  </si>
  <si>
    <t>ムヒS</t>
  </si>
  <si>
    <t>EMS マッスルパックⅡ</t>
  </si>
  <si>
    <t>薬用ＡＰホワイトペースト</t>
  </si>
  <si>
    <t>クリーンデンタルF</t>
  </si>
  <si>
    <t>グリシンゼリー</t>
  </si>
  <si>
    <t>10錠</t>
  </si>
  <si>
    <t>10g</t>
  </si>
  <si>
    <t>18g</t>
  </si>
  <si>
    <t>1枚</t>
  </si>
  <si>
    <t>50g</t>
  </si>
  <si>
    <t>酔止</t>
    <rPh sb="0" eb="1">
      <t>ヨ</t>
    </rPh>
    <rPh sb="1" eb="2">
      <t>ド</t>
    </rPh>
    <phoneticPr fontId="3"/>
  </si>
  <si>
    <t>かゆみ止め</t>
    <rPh sb="3" eb="4">
      <t>ド</t>
    </rPh>
    <phoneticPr fontId="3"/>
  </si>
  <si>
    <t>配達希望日時</t>
    <rPh sb="0" eb="2">
      <t>ハイタツ</t>
    </rPh>
    <rPh sb="2" eb="4">
      <t>キボウ</t>
    </rPh>
    <rPh sb="4" eb="6">
      <t>ニチジ</t>
    </rPh>
    <phoneticPr fontId="3"/>
  </si>
  <si>
    <t>（必ずご記入下さい）</t>
    <rPh sb="1" eb="2">
      <t>カナラ</t>
    </rPh>
    <rPh sb="4" eb="7">
      <t>キニュウクダ</t>
    </rPh>
    <phoneticPr fontId="3"/>
  </si>
  <si>
    <t>保険証</t>
    <rPh sb="0" eb="2">
      <t>ホケン</t>
    </rPh>
    <rPh sb="2" eb="3">
      <t>ショウ</t>
    </rPh>
    <phoneticPr fontId="3"/>
  </si>
  <si>
    <t>記号</t>
    <rPh sb="0" eb="2">
      <t>キゴウ</t>
    </rPh>
    <phoneticPr fontId="3"/>
  </si>
  <si>
    <t>番号</t>
    <rPh sb="0" eb="2">
      <t>バンゴウ</t>
    </rPh>
    <phoneticPr fontId="3"/>
  </si>
  <si>
    <t>ハナスキット鼻炎スプレー</t>
  </si>
  <si>
    <t>北海道産有機ごぼう茶</t>
  </si>
  <si>
    <t>75錠</t>
  </si>
  <si>
    <t>18袋</t>
  </si>
  <si>
    <t>43袋</t>
  </si>
  <si>
    <t>30袋</t>
  </si>
  <si>
    <t>生活習慣病対策</t>
    <rPh sb="0" eb="2">
      <t>セイカツ</t>
    </rPh>
    <rPh sb="2" eb="4">
      <t>シュウカン</t>
    </rPh>
    <rPh sb="4" eb="5">
      <t>ビョウ</t>
    </rPh>
    <rPh sb="5" eb="7">
      <t>タイサク</t>
    </rPh>
    <phoneticPr fontId="3"/>
  </si>
  <si>
    <r>
      <t>※表示価格に</t>
    </r>
    <r>
      <rPr>
        <b/>
        <sz val="11"/>
        <color indexed="10"/>
        <rFont val="ＭＳ Ｐゴシック"/>
        <family val="3"/>
        <charset val="128"/>
      </rPr>
      <t>消費税</t>
    </r>
    <r>
      <rPr>
        <sz val="11"/>
        <rFont val="ＭＳ Ｐゴシック"/>
        <family val="3"/>
        <charset val="128"/>
      </rPr>
      <t>が含まれています。</t>
    </r>
    <rPh sb="1" eb="3">
      <t>ヒョウジ</t>
    </rPh>
    <rPh sb="3" eb="5">
      <t>カカク</t>
    </rPh>
    <rPh sb="6" eb="9">
      <t>ショウヒゼイ</t>
    </rPh>
    <rPh sb="10" eb="11">
      <t>フク</t>
    </rPh>
    <phoneticPr fontId="3"/>
  </si>
  <si>
    <t>クラシエ小青竜湯ＳⅡ</t>
  </si>
  <si>
    <t>プレコールせき止め錠Ａ</t>
  </si>
  <si>
    <t>クラシエ麦門冬湯ＳⅡ</t>
  </si>
  <si>
    <t>アイビットＦＸ Cool</t>
  </si>
  <si>
    <t>ハイチオールCプラス２</t>
  </si>
  <si>
    <t>おやつにサプリＺＯＯ 鉄＋葉酸</t>
  </si>
  <si>
    <t>ファットケア スティックカフェ</t>
  </si>
  <si>
    <t>ヘルシア粉末 茶カテキンの力</t>
  </si>
  <si>
    <t>フットリラックス プレミアム</t>
  </si>
  <si>
    <t>12ml</t>
  </si>
  <si>
    <t>150粒</t>
  </si>
  <si>
    <t>30本入</t>
  </si>
  <si>
    <t>1台</t>
  </si>
  <si>
    <t>マイゼロンガーグルうがい薬</t>
  </si>
  <si>
    <t>120ml</t>
  </si>
  <si>
    <t>ナチュラルケア タブレット</t>
  </si>
  <si>
    <t>シチズン電子体温計（15秒）</t>
  </si>
  <si>
    <t>120錠</t>
  </si>
  <si>
    <t>60粒</t>
  </si>
  <si>
    <t>14粒</t>
  </si>
  <si>
    <t>マキロンかゆみどめ液Ａ</t>
  </si>
  <si>
    <t>8包</t>
  </si>
  <si>
    <t>ハイチオールCホワイティア</t>
  </si>
  <si>
    <t>しじみの入った牡蠣ウコン＋オルニチン</t>
  </si>
  <si>
    <t>ストロング３９アミノマルチビタミン＆ミネラル</t>
  </si>
  <si>
    <t>瞳ケアカプセル</t>
  </si>
  <si>
    <t>コレス＆ミドルケア カプセルＷ</t>
  </si>
  <si>
    <t>PFE不織布3層マスク レギュラー</t>
  </si>
  <si>
    <t>呼吸快適 マスク空間フレーム</t>
  </si>
  <si>
    <t>ステアジェル リフレッシュアロマ</t>
  </si>
  <si>
    <t>EMS マッスルパックⅡ 替えパッド</t>
  </si>
  <si>
    <t>264粒</t>
  </si>
  <si>
    <t>28粒</t>
  </si>
  <si>
    <t>６包</t>
  </si>
  <si>
    <t>42粒</t>
  </si>
  <si>
    <t>60ml</t>
  </si>
  <si>
    <t>2個入</t>
  </si>
  <si>
    <t>CTE707</t>
  </si>
  <si>
    <t>感染対策</t>
    <rPh sb="0" eb="4">
      <t>カンセンタイサク</t>
    </rPh>
    <phoneticPr fontId="3"/>
  </si>
  <si>
    <t>2021冬 伊藤忠健保　 常備薬斡旋申込書兼購入明細書　（販売元：キンキドラッグ）</t>
    <rPh sb="4" eb="5">
      <t>フユ</t>
    </rPh>
    <rPh sb="6" eb="8">
      <t>イトウ</t>
    </rPh>
    <rPh sb="8" eb="9">
      <t>チュウ</t>
    </rPh>
    <rPh sb="9" eb="11">
      <t>ケンポ</t>
    </rPh>
    <rPh sb="13" eb="16">
      <t>ジョウビヤク</t>
    </rPh>
    <rPh sb="16" eb="18">
      <t>アッセン</t>
    </rPh>
    <rPh sb="18" eb="20">
      <t>モウシコミ</t>
    </rPh>
    <rPh sb="20" eb="21">
      <t>ショ</t>
    </rPh>
    <rPh sb="21" eb="22">
      <t>ケン</t>
    </rPh>
    <rPh sb="22" eb="24">
      <t>コウニュウ</t>
    </rPh>
    <rPh sb="24" eb="26">
      <t>メイサイ</t>
    </rPh>
    <rPh sb="26" eb="27">
      <t>ショ</t>
    </rPh>
    <rPh sb="29" eb="31">
      <t>ハンバイ</t>
    </rPh>
    <rPh sb="31" eb="32">
      <t>モト</t>
    </rPh>
    <phoneticPr fontId="3"/>
  </si>
  <si>
    <t>★エスタック総合ＩＢ</t>
  </si>
  <si>
    <t>★ルルカゼブロックα</t>
  </si>
  <si>
    <t>★バファリンプレミアム</t>
  </si>
  <si>
    <t>★イブクイック頭痛薬</t>
  </si>
  <si>
    <t>★イブA錠</t>
  </si>
  <si>
    <t>★ナロンエースＴ</t>
  </si>
  <si>
    <t>★ノーシンピュア</t>
  </si>
  <si>
    <t>★アイカフーンAGプラス</t>
  </si>
  <si>
    <t>★パテックス液ＩＤ</t>
  </si>
  <si>
    <t>★サロンシップインドメタシンＥＸ</t>
  </si>
  <si>
    <t>★リフェンダＩＤ０.５％</t>
  </si>
  <si>
    <t>ウルーノＨＰクリーム</t>
  </si>
  <si>
    <t>★ダマリングランデＸ液</t>
  </si>
  <si>
    <t>★ダマリングランデＸクリーム</t>
  </si>
  <si>
    <t>60g</t>
  </si>
  <si>
    <t>★アリナミンEXゴールド</t>
  </si>
  <si>
    <t>リポビタンDX</t>
  </si>
  <si>
    <t>セノビー</t>
  </si>
  <si>
    <t>ＧＵＭウェルプラスデンタルペースト</t>
  </si>
  <si>
    <t>ＧＵＭウェルプラスデンタルリンス</t>
  </si>
  <si>
    <t>★クリニカフッ素メディカルコート</t>
  </si>
  <si>
    <t>貼るカイロ　はるっ子</t>
  </si>
  <si>
    <t>めぐりズム蒸気でホットアイマスク</t>
  </si>
  <si>
    <t>オーラ岩盤浴 足湯気分サポーター</t>
  </si>
  <si>
    <t>ノーズクッション</t>
  </si>
  <si>
    <t>アルコール除菌ウェットティッシュ</t>
  </si>
  <si>
    <t>シューズの気持ちプレミアムハイブリッド携帯用</t>
  </si>
  <si>
    <t>90錠</t>
  </si>
  <si>
    <t>84g</t>
  </si>
  <si>
    <t>125g</t>
  </si>
  <si>
    <t>450ml</t>
  </si>
  <si>
    <t>250ml</t>
  </si>
  <si>
    <t>10個入</t>
  </si>
  <si>
    <t>5枚入</t>
  </si>
  <si>
    <t>2枚1組</t>
  </si>
  <si>
    <t>3個入</t>
  </si>
  <si>
    <t>60枚入</t>
  </si>
  <si>
    <t>冷え対策</t>
    <rPh sb="0" eb="1">
      <t>ヒ</t>
    </rPh>
    <rPh sb="2" eb="4">
      <t>タイサク</t>
    </rPh>
    <phoneticPr fontId="3"/>
  </si>
  <si>
    <t>★パブロンSα錠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</si>
</sst>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b/>
      <sz val="11"/>
      <color indexed="10"/>
      <name val="ＭＳ Ｐゴシック"/>
      <family val="3"/>
      <charset val="128"/>
    </font>
    <font>
      <sz val="6"/>
      <color indexed="10"/>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10"/>
      <color rgb="FFFF0000"/>
      <name val="ＭＳ Ｐゴシック"/>
      <family val="3"/>
      <charset val="128"/>
    </font>
    <font>
      <b/>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1">
    <xf numFmtId="0" fontId="0" fillId="0" borderId="0" xfId="0">
      <alignment vertical="center"/>
    </xf>
    <xf numFmtId="0" fontId="0" fillId="0" borderId="0" xfId="0" applyProtection="1">
      <alignment vertical="center"/>
    </xf>
    <xf numFmtId="0" fontId="0" fillId="0" borderId="0" xfId="0" applyAlignment="1" applyProtection="1">
      <alignment horizontal="center" vertical="center"/>
    </xf>
    <xf numFmtId="0" fontId="6" fillId="0" borderId="0" xfId="0" applyFont="1" applyProtection="1">
      <alignmen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6" fillId="0" borderId="0" xfId="0" applyFont="1" applyBorder="1" applyAlignment="1" applyProtection="1">
      <alignment wrapText="1"/>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6" fillId="0" borderId="3"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3" fontId="7" fillId="0" borderId="2" xfId="0" applyNumberFormat="1" applyFont="1" applyBorder="1" applyAlignment="1" applyProtection="1">
      <alignment vertical="center" shrinkToFit="1"/>
    </xf>
    <xf numFmtId="3" fontId="7" fillId="0" borderId="1" xfId="0" applyNumberFormat="1" applyFont="1" applyBorder="1" applyAlignment="1" applyProtection="1">
      <alignment vertical="center" shrinkToFit="1"/>
    </xf>
    <xf numFmtId="3" fontId="7" fillId="0" borderId="4" xfId="0" applyNumberFormat="1" applyFont="1" applyBorder="1" applyAlignment="1" applyProtection="1">
      <alignment vertical="center" shrinkToFit="1"/>
    </xf>
    <xf numFmtId="3" fontId="7" fillId="0" borderId="3" xfId="0" applyNumberFormat="1" applyFont="1" applyBorder="1" applyAlignment="1" applyProtection="1">
      <alignment vertical="center" shrinkToFit="1"/>
    </xf>
    <xf numFmtId="0" fontId="7" fillId="0" borderId="3" xfId="0" applyFont="1" applyBorder="1" applyAlignment="1" applyProtection="1">
      <alignment vertical="center" shrinkToFit="1"/>
    </xf>
    <xf numFmtId="0" fontId="7" fillId="0" borderId="2" xfId="0" applyFont="1" applyBorder="1" applyAlignment="1" applyProtection="1">
      <alignment vertical="center" shrinkToFit="1"/>
    </xf>
    <xf numFmtId="0" fontId="7" fillId="0" borderId="1" xfId="0" applyFont="1" applyBorder="1" applyAlignment="1" applyProtection="1">
      <alignment vertical="center" shrinkToFit="1"/>
    </xf>
    <xf numFmtId="0" fontId="7" fillId="0" borderId="4" xfId="0" applyFont="1" applyBorder="1" applyAlignment="1" applyProtection="1">
      <alignment vertical="center" shrinkToFit="1"/>
    </xf>
    <xf numFmtId="3" fontId="7" fillId="0" borderId="5" xfId="0" applyNumberFormat="1" applyFont="1" applyBorder="1" applyAlignment="1" applyProtection="1">
      <alignment vertical="center" shrinkToFit="1"/>
    </xf>
    <xf numFmtId="0" fontId="7" fillId="0" borderId="5" xfId="0" applyFont="1" applyBorder="1" applyAlignment="1" applyProtection="1">
      <alignment vertical="center" shrinkToFit="1"/>
    </xf>
    <xf numFmtId="0" fontId="12" fillId="2" borderId="6"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0" fillId="0" borderId="0" xfId="0" applyBorder="1" applyAlignment="1" applyProtection="1">
      <alignment vertical="center"/>
    </xf>
    <xf numFmtId="0" fontId="4" fillId="0" borderId="3"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2" fillId="0" borderId="0" xfId="0" applyFont="1" applyBorder="1" applyAlignment="1" applyProtection="1">
      <alignment vertical="center" wrapText="1"/>
    </xf>
    <xf numFmtId="0" fontId="12" fillId="2" borderId="3" xfId="0" applyFont="1" applyFill="1" applyBorder="1" applyAlignment="1" applyProtection="1">
      <alignment horizontal="center" vertical="center" shrinkToFit="1"/>
      <protection locked="0"/>
    </xf>
    <xf numFmtId="38" fontId="6" fillId="0" borderId="9" xfId="1" applyFont="1" applyBorder="1" applyAlignment="1" applyProtection="1">
      <alignment vertical="center" shrinkToFit="1"/>
    </xf>
    <xf numFmtId="0" fontId="12" fillId="2" borderId="2" xfId="0" applyFont="1" applyFill="1" applyBorder="1" applyAlignment="1" applyProtection="1">
      <alignment horizontal="center" vertical="center" shrinkToFit="1"/>
      <protection locked="0"/>
    </xf>
    <xf numFmtId="38" fontId="6" fillId="0" borderId="7" xfId="1" applyFont="1" applyBorder="1" applyAlignment="1" applyProtection="1">
      <alignment vertical="center" shrinkToFit="1"/>
    </xf>
    <xf numFmtId="0" fontId="12" fillId="2" borderId="1" xfId="0" applyFont="1" applyFill="1" applyBorder="1" applyAlignment="1" applyProtection="1">
      <alignment horizontal="center" vertical="center" shrinkToFit="1"/>
      <protection locked="0"/>
    </xf>
    <xf numFmtId="38" fontId="6" fillId="0" borderId="8" xfId="1" applyFont="1" applyBorder="1" applyAlignment="1" applyProtection="1">
      <alignment vertical="center" shrinkToFit="1"/>
    </xf>
    <xf numFmtId="0" fontId="12" fillId="2" borderId="4" xfId="0" applyFont="1" applyFill="1" applyBorder="1" applyAlignment="1" applyProtection="1">
      <alignment horizontal="center" vertical="center" shrinkToFit="1"/>
      <protection locked="0"/>
    </xf>
    <xf numFmtId="38" fontId="6" fillId="0" borderId="10" xfId="1" applyFont="1" applyBorder="1" applyAlignment="1" applyProtection="1">
      <alignment vertical="center" shrinkToFit="1"/>
    </xf>
    <xf numFmtId="0" fontId="12" fillId="2" borderId="5" xfId="0" applyFont="1" applyFill="1" applyBorder="1" applyAlignment="1" applyProtection="1">
      <alignment horizontal="center" vertical="center" shrinkToFit="1"/>
      <protection locked="0"/>
    </xf>
    <xf numFmtId="38" fontId="6" fillId="0" borderId="11" xfId="1" applyFont="1" applyBorder="1" applyAlignment="1" applyProtection="1">
      <alignment vertical="center" shrinkToFit="1"/>
    </xf>
    <xf numFmtId="0" fontId="12" fillId="2" borderId="3" xfId="0" applyFont="1" applyFill="1" applyBorder="1" applyAlignment="1" applyProtection="1">
      <alignment horizontal="center" vertical="center"/>
      <protection locked="0"/>
    </xf>
    <xf numFmtId="38" fontId="6" fillId="0" borderId="9" xfId="1" applyFont="1" applyBorder="1" applyAlignment="1" applyProtection="1">
      <alignment vertical="center"/>
    </xf>
    <xf numFmtId="0" fontId="12" fillId="2" borderId="1" xfId="0" applyFont="1" applyFill="1" applyBorder="1" applyAlignment="1" applyProtection="1">
      <alignment horizontal="center" vertical="center"/>
      <protection locked="0"/>
    </xf>
    <xf numFmtId="38" fontId="6" fillId="0" borderId="8" xfId="1" applyFont="1" applyBorder="1" applyAlignment="1" applyProtection="1">
      <alignment vertical="center"/>
    </xf>
    <xf numFmtId="0" fontId="12" fillId="2" borderId="4" xfId="0" applyFont="1" applyFill="1" applyBorder="1" applyAlignment="1" applyProtection="1">
      <alignment horizontal="center" vertical="center"/>
      <protection locked="0"/>
    </xf>
    <xf numFmtId="38" fontId="6" fillId="0" borderId="10" xfId="1" applyFont="1" applyBorder="1" applyAlignment="1" applyProtection="1">
      <alignment vertical="center"/>
    </xf>
    <xf numFmtId="0" fontId="12" fillId="2" borderId="5" xfId="0" applyFont="1" applyFill="1" applyBorder="1" applyAlignment="1" applyProtection="1">
      <alignment horizontal="center" vertical="center"/>
      <protection locked="0"/>
    </xf>
    <xf numFmtId="38" fontId="6" fillId="0" borderId="11" xfId="1" applyFont="1" applyBorder="1" applyAlignment="1" applyProtection="1">
      <alignment vertical="center"/>
    </xf>
    <xf numFmtId="0" fontId="12" fillId="2" borderId="2" xfId="0" applyFont="1" applyFill="1" applyBorder="1" applyAlignment="1" applyProtection="1">
      <alignment horizontal="center" vertical="center"/>
      <protection locked="0"/>
    </xf>
    <xf numFmtId="38" fontId="6" fillId="0" borderId="7" xfId="1" applyFont="1" applyBorder="1" applyAlignment="1" applyProtection="1">
      <alignment vertical="center"/>
    </xf>
    <xf numFmtId="0" fontId="6" fillId="0" borderId="12" xfId="0" applyFont="1" applyBorder="1" applyAlignment="1" applyProtection="1">
      <alignment vertical="center" textRotation="255" shrinkToFit="1"/>
    </xf>
    <xf numFmtId="0" fontId="0" fillId="0" borderId="2" xfId="0" applyBorder="1" applyProtection="1">
      <alignment vertical="center"/>
    </xf>
    <xf numFmtId="0" fontId="6" fillId="0" borderId="2" xfId="0" applyFont="1" applyBorder="1" applyAlignment="1" applyProtection="1">
      <alignment horizontal="center" vertical="center"/>
    </xf>
    <xf numFmtId="0" fontId="6" fillId="0" borderId="13" xfId="0" applyFont="1" applyBorder="1" applyAlignment="1" applyProtection="1">
      <alignment horizontal="center" vertical="center"/>
    </xf>
    <xf numFmtId="0" fontId="4" fillId="0" borderId="14"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7" fillId="0" borderId="14" xfId="0" applyFont="1" applyBorder="1" applyAlignment="1" applyProtection="1">
      <alignment vertical="center" shrinkToFit="1"/>
    </xf>
    <xf numFmtId="0" fontId="2" fillId="0" borderId="14" xfId="0" applyFont="1" applyBorder="1" applyAlignment="1" applyProtection="1">
      <alignment horizontal="center" vertical="center"/>
    </xf>
    <xf numFmtId="0" fontId="12" fillId="2" borderId="14" xfId="0" applyFont="1" applyFill="1" applyBorder="1" applyAlignment="1" applyProtection="1">
      <alignment horizontal="center" vertical="center" shrinkToFit="1"/>
      <protection locked="0"/>
    </xf>
    <xf numFmtId="0" fontId="13" fillId="0" borderId="1" xfId="0" applyFont="1" applyBorder="1" applyAlignment="1" applyProtection="1">
      <alignment horizontal="center" vertical="center"/>
    </xf>
    <xf numFmtId="0" fontId="0" fillId="0" borderId="9" xfId="0" applyBorder="1" applyAlignment="1" applyProtection="1">
      <alignment horizontal="center" vertical="center"/>
    </xf>
    <xf numFmtId="0" fontId="12" fillId="2" borderId="1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shrinkToFit="1"/>
      <protection locked="0"/>
    </xf>
    <xf numFmtId="0" fontId="12" fillId="0" borderId="16" xfId="0" applyFont="1" applyFill="1" applyBorder="1" applyAlignment="1" applyProtection="1">
      <alignment horizontal="center" vertical="center" shrinkToFit="1"/>
      <protection locked="0"/>
    </xf>
    <xf numFmtId="0" fontId="12" fillId="0" borderId="0" xfId="0" applyFont="1" applyBorder="1" applyAlignment="1" applyProtection="1">
      <alignment horizontal="center" vertical="center" wrapText="1"/>
    </xf>
    <xf numFmtId="0" fontId="10" fillId="0" borderId="0" xfId="0" applyFont="1" applyAlignment="1" applyProtection="1">
      <alignment horizontal="center" vertical="center"/>
    </xf>
    <xf numFmtId="3" fontId="14" fillId="0" borderId="2" xfId="0" applyNumberFormat="1" applyFont="1" applyBorder="1" applyProtection="1">
      <alignment vertical="center"/>
    </xf>
    <xf numFmtId="3" fontId="14" fillId="0" borderId="1" xfId="0" applyNumberFormat="1" applyFont="1" applyBorder="1" applyAlignment="1" applyProtection="1">
      <alignment horizontal="right" vertical="center"/>
    </xf>
    <xf numFmtId="0" fontId="13" fillId="0" borderId="2" xfId="0" applyFont="1" applyBorder="1" applyAlignment="1" applyProtection="1">
      <alignment horizontal="center" vertical="center"/>
    </xf>
    <xf numFmtId="3" fontId="14" fillId="0" borderId="2" xfId="0" applyNumberFormat="1" applyFont="1" applyBorder="1" applyAlignment="1" applyProtection="1">
      <alignment horizontal="right" vertical="center"/>
    </xf>
    <xf numFmtId="0" fontId="6" fillId="0" borderId="1" xfId="0" applyFont="1" applyBorder="1" applyAlignment="1" applyProtection="1">
      <alignment horizontal="center" vertical="center"/>
    </xf>
    <xf numFmtId="38" fontId="0" fillId="0" borderId="7" xfId="1" applyFont="1" applyBorder="1" applyProtection="1">
      <alignment vertical="center"/>
    </xf>
    <xf numFmtId="38" fontId="0" fillId="0" borderId="7" xfId="1" applyFont="1" applyBorder="1" applyAlignment="1" applyProtection="1">
      <alignment horizontal="right" vertical="center"/>
    </xf>
    <xf numFmtId="38" fontId="0" fillId="0" borderId="8" xfId="1" applyFont="1" applyBorder="1" applyAlignment="1" applyProtection="1">
      <alignment horizontal="right" vertical="center"/>
    </xf>
    <xf numFmtId="0" fontId="4" fillId="0" borderId="44" xfId="0" applyFont="1" applyBorder="1" applyAlignment="1" applyProtection="1">
      <alignment horizontal="center" shrinkToFit="1"/>
    </xf>
    <xf numFmtId="0" fontId="2" fillId="0" borderId="44" xfId="0" applyFont="1" applyBorder="1" applyAlignment="1" applyProtection="1">
      <alignment horizontal="center"/>
    </xf>
    <xf numFmtId="0" fontId="4" fillId="0" borderId="44" xfId="0" applyFont="1" applyBorder="1" applyAlignment="1" applyProtection="1">
      <alignment horizontal="center"/>
    </xf>
    <xf numFmtId="0" fontId="2" fillId="0" borderId="45" xfId="0" applyFont="1" applyBorder="1" applyAlignment="1" applyProtection="1">
      <alignment horizontal="center"/>
    </xf>
    <xf numFmtId="0" fontId="6" fillId="0" borderId="17" xfId="0" applyFont="1" applyBorder="1" applyAlignment="1" applyProtection="1">
      <alignment horizontal="center"/>
    </xf>
    <xf numFmtId="0" fontId="6" fillId="0" borderId="17" xfId="0" applyFont="1" applyBorder="1" applyAlignment="1" applyProtection="1">
      <alignment horizontal="center" vertical="center"/>
    </xf>
    <xf numFmtId="3" fontId="0" fillId="0" borderId="0" xfId="0" applyNumberFormat="1" applyProtection="1">
      <alignment vertical="center"/>
    </xf>
    <xf numFmtId="38" fontId="6" fillId="0" borderId="40" xfId="1" applyFont="1" applyBorder="1" applyAlignment="1" applyProtection="1">
      <alignment vertical="center" shrinkToFit="1"/>
    </xf>
    <xf numFmtId="38" fontId="6" fillId="0" borderId="46" xfId="1" applyFont="1" applyBorder="1" applyAlignment="1" applyProtection="1">
      <alignment vertical="center" shrinkToFit="1"/>
    </xf>
    <xf numFmtId="38" fontId="6" fillId="0" borderId="43" xfId="1" applyFont="1" applyBorder="1" applyAlignment="1" applyProtection="1">
      <alignment vertical="center" shrinkToFit="1"/>
    </xf>
    <xf numFmtId="38" fontId="6" fillId="0" borderId="24" xfId="1" applyFont="1" applyBorder="1" applyAlignment="1" applyProtection="1">
      <alignment vertical="center" shrinkToFit="1"/>
    </xf>
    <xf numFmtId="38" fontId="6" fillId="0" borderId="21" xfId="1" applyFont="1" applyBorder="1" applyAlignment="1" applyProtection="1">
      <alignment vertical="center" shrinkToFit="1"/>
    </xf>
    <xf numFmtId="38" fontId="6" fillId="0" borderId="35" xfId="1" applyFont="1" applyBorder="1" applyAlignment="1" applyProtection="1">
      <alignment vertical="center" shrinkToFit="1"/>
    </xf>
    <xf numFmtId="0" fontId="12" fillId="0" borderId="0" xfId="0" applyFont="1" applyBorder="1" applyAlignment="1" applyProtection="1">
      <alignment horizontal="left" vertical="center" wrapText="1"/>
    </xf>
    <xf numFmtId="0" fontId="6" fillId="0" borderId="18" xfId="0" applyFont="1" applyBorder="1" applyAlignment="1" applyProtection="1">
      <alignment horizontal="center" vertical="center" textRotation="255" shrinkToFit="1"/>
    </xf>
    <xf numFmtId="0" fontId="6" fillId="0" borderId="6" xfId="0" applyFont="1" applyBorder="1" applyAlignment="1" applyProtection="1">
      <alignment horizontal="center" vertical="center" textRotation="255" shrinkToFit="1"/>
    </xf>
    <xf numFmtId="0" fontId="6" fillId="0" borderId="19" xfId="0" applyFont="1" applyBorder="1" applyAlignment="1" applyProtection="1">
      <alignment horizontal="center" vertical="center" textRotation="255" shrinkToFit="1"/>
    </xf>
    <xf numFmtId="0" fontId="6" fillId="0" borderId="15" xfId="0" applyFont="1" applyBorder="1" applyAlignment="1" applyProtection="1">
      <alignment horizontal="center" vertical="center" textRotation="255" shrinkToFit="1"/>
    </xf>
    <xf numFmtId="0" fontId="6" fillId="0" borderId="16" xfId="0" applyFont="1" applyBorder="1" applyAlignment="1" applyProtection="1">
      <alignment horizontal="center" vertical="center" textRotation="255" shrinkToFit="1"/>
    </xf>
    <xf numFmtId="0" fontId="6" fillId="0" borderId="21" xfId="0" applyFont="1" applyBorder="1" applyAlignment="1" applyProtection="1">
      <alignment horizontal="left" vertical="center" shrinkToFit="1"/>
    </xf>
    <xf numFmtId="0" fontId="6" fillId="0" borderId="13" xfId="0" applyFont="1" applyBorder="1" applyAlignment="1" applyProtection="1">
      <alignment horizontal="left" vertical="center" shrinkToFit="1"/>
    </xf>
    <xf numFmtId="0" fontId="6" fillId="0" borderId="20" xfId="0" applyFont="1" applyBorder="1" applyAlignment="1" applyProtection="1">
      <alignment horizontal="left" vertical="center" shrinkToFit="1"/>
    </xf>
    <xf numFmtId="0" fontId="6" fillId="0" borderId="40" xfId="0" applyFont="1" applyBorder="1" applyAlignment="1" applyProtection="1">
      <alignment horizontal="left" vertical="center" shrinkToFit="1"/>
    </xf>
    <xf numFmtId="0" fontId="6" fillId="0" borderId="38" xfId="0" applyFont="1" applyBorder="1" applyAlignment="1" applyProtection="1">
      <alignment horizontal="left" vertical="center" shrinkToFit="1"/>
    </xf>
    <xf numFmtId="0" fontId="6" fillId="0" borderId="39" xfId="0" applyFont="1" applyBorder="1" applyAlignment="1" applyProtection="1">
      <alignment horizontal="left" vertical="center" shrinkToFit="1"/>
    </xf>
    <xf numFmtId="0" fontId="6" fillId="0" borderId="46" xfId="0" applyFont="1" applyBorder="1" applyAlignment="1" applyProtection="1">
      <alignment horizontal="left" vertical="center" shrinkToFit="1"/>
    </xf>
    <xf numFmtId="0" fontId="6" fillId="0" borderId="47" xfId="0" applyFont="1" applyBorder="1" applyAlignment="1" applyProtection="1">
      <alignment horizontal="left" vertical="center" shrinkToFit="1"/>
    </xf>
    <xf numFmtId="0" fontId="6" fillId="0" borderId="42" xfId="0" applyFont="1" applyBorder="1" applyAlignment="1" applyProtection="1">
      <alignment horizontal="left" vertical="center" shrinkToFit="1"/>
    </xf>
    <xf numFmtId="0" fontId="6" fillId="0" borderId="17" xfId="0" applyFont="1" applyBorder="1" applyAlignment="1" applyProtection="1">
      <alignment horizontal="center" vertical="center" textRotation="255" shrinkToFit="1"/>
    </xf>
    <xf numFmtId="0" fontId="6" fillId="0" borderId="12" xfId="0" applyFont="1" applyBorder="1" applyAlignment="1" applyProtection="1">
      <alignment horizontal="center" vertical="center" textRotation="255" shrinkToFit="1"/>
    </xf>
    <xf numFmtId="0" fontId="6" fillId="0" borderId="51" xfId="0" applyFont="1" applyBorder="1" applyAlignment="1" applyProtection="1">
      <alignment horizontal="center" vertical="center" textRotation="255" shrinkToFit="1"/>
    </xf>
    <xf numFmtId="0" fontId="0" fillId="0" borderId="23"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52" xfId="0" applyBorder="1" applyAlignment="1" applyProtection="1">
      <alignment horizontal="center" vertical="center" shrinkToFit="1"/>
    </xf>
    <xf numFmtId="0" fontId="0" fillId="0" borderId="38" xfId="0" applyBorder="1" applyAlignment="1" applyProtection="1">
      <alignment horizontal="center" vertical="center" shrinkToFit="1"/>
    </xf>
    <xf numFmtId="0" fontId="0" fillId="0" borderId="39" xfId="0" applyBorder="1" applyAlignment="1" applyProtection="1">
      <alignment horizontal="center" vertical="center" shrinkToFit="1"/>
    </xf>
    <xf numFmtId="38" fontId="0" fillId="0" borderId="21" xfId="0" applyNumberFormat="1" applyBorder="1" applyAlignment="1" applyProtection="1">
      <alignment horizontal="right" vertical="center"/>
    </xf>
    <xf numFmtId="38" fontId="0" fillId="0" borderId="13" xfId="0" applyNumberFormat="1" applyBorder="1" applyAlignment="1" applyProtection="1">
      <alignment horizontal="right" vertical="center"/>
    </xf>
    <xf numFmtId="38" fontId="0" fillId="0" borderId="22" xfId="0" applyNumberFormat="1" applyBorder="1" applyAlignment="1" applyProtection="1">
      <alignment horizontal="right" vertical="center"/>
    </xf>
    <xf numFmtId="0" fontId="17" fillId="0" borderId="40" xfId="0" applyFont="1" applyBorder="1" applyAlignment="1" applyProtection="1">
      <alignment horizontal="right" vertical="center"/>
    </xf>
    <xf numFmtId="0" fontId="17" fillId="0" borderId="38" xfId="0" applyFont="1" applyBorder="1" applyAlignment="1" applyProtection="1">
      <alignment horizontal="right" vertical="center"/>
    </xf>
    <xf numFmtId="0" fontId="17" fillId="0" borderId="41" xfId="0" applyFont="1" applyBorder="1" applyAlignment="1" applyProtection="1">
      <alignment horizontal="right" vertical="center"/>
    </xf>
    <xf numFmtId="0" fontId="6" fillId="0" borderId="5" xfId="0" applyFont="1" applyBorder="1" applyAlignment="1" applyProtection="1">
      <alignment horizontal="left" vertical="center" shrinkToFit="1"/>
    </xf>
    <xf numFmtId="0" fontId="6" fillId="0" borderId="2" xfId="0" applyFont="1" applyBorder="1" applyAlignment="1" applyProtection="1">
      <alignment horizontal="left" vertical="center" shrinkToFit="1"/>
    </xf>
    <xf numFmtId="0" fontId="6" fillId="0" borderId="3" xfId="0" applyFont="1" applyBorder="1" applyAlignment="1" applyProtection="1">
      <alignment horizontal="left" vertical="center" shrinkToFit="1"/>
    </xf>
    <xf numFmtId="0" fontId="6" fillId="0" borderId="48" xfId="0" applyFont="1" applyBorder="1" applyAlignment="1" applyProtection="1">
      <alignment horizontal="left" vertical="center" shrinkToFit="1"/>
    </xf>
    <xf numFmtId="0" fontId="6" fillId="0" borderId="49" xfId="0" applyFont="1" applyBorder="1" applyAlignment="1" applyProtection="1">
      <alignment horizontal="left" vertical="center" shrinkToFit="1"/>
    </xf>
    <xf numFmtId="0" fontId="6" fillId="0" borderId="50" xfId="0" applyFont="1" applyBorder="1" applyAlignment="1" applyProtection="1">
      <alignment horizontal="left" vertical="center" shrinkToFit="1"/>
    </xf>
    <xf numFmtId="0" fontId="9" fillId="0" borderId="25" xfId="0" applyFont="1" applyBorder="1" applyAlignment="1" applyProtection="1">
      <alignment horizontal="center" vertical="center"/>
    </xf>
    <xf numFmtId="0" fontId="9" fillId="0" borderId="33"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34" xfId="0" applyFont="1" applyBorder="1" applyAlignment="1" applyProtection="1">
      <alignment horizontal="center" vertical="center"/>
    </xf>
    <xf numFmtId="0" fontId="11" fillId="2" borderId="24"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6" fillId="0" borderId="36" xfId="0" applyFont="1" applyFill="1" applyBorder="1" applyAlignment="1" applyProtection="1">
      <alignment horizontal="left" vertical="center" wrapText="1" shrinkToFit="1"/>
    </xf>
    <xf numFmtId="0" fontId="16" fillId="0" borderId="25" xfId="0" applyFont="1" applyFill="1" applyBorder="1" applyAlignment="1" applyProtection="1">
      <alignment horizontal="left" vertical="center" wrapText="1" shrinkToFit="1"/>
    </xf>
    <xf numFmtId="0" fontId="16" fillId="0" borderId="33" xfId="0" applyFont="1" applyFill="1" applyBorder="1" applyAlignment="1" applyProtection="1">
      <alignment horizontal="left" vertical="center" wrapText="1" shrinkToFit="1"/>
    </xf>
    <xf numFmtId="0" fontId="16" fillId="0" borderId="37" xfId="0" applyFont="1" applyFill="1" applyBorder="1" applyAlignment="1" applyProtection="1">
      <alignment horizontal="left" vertical="center" wrapText="1" shrinkToFit="1"/>
    </xf>
    <xf numFmtId="0" fontId="16" fillId="0" borderId="0" xfId="0" applyFont="1" applyFill="1" applyBorder="1" applyAlignment="1" applyProtection="1">
      <alignment horizontal="left" vertical="center" wrapText="1" shrinkToFit="1"/>
    </xf>
    <xf numFmtId="0" fontId="16" fillId="0" borderId="34" xfId="0" applyFont="1" applyFill="1" applyBorder="1" applyAlignment="1" applyProtection="1">
      <alignment horizontal="left" vertical="center" wrapText="1" shrinkToFit="1"/>
    </xf>
    <xf numFmtId="0" fontId="13" fillId="0" borderId="34" xfId="0" applyFont="1" applyBorder="1" applyAlignment="1" applyProtection="1">
      <alignment horizontal="center" vertical="center"/>
    </xf>
    <xf numFmtId="0" fontId="13" fillId="0" borderId="14" xfId="0" applyFont="1" applyBorder="1" applyAlignment="1" applyProtection="1">
      <alignment horizontal="center" vertical="center"/>
    </xf>
    <xf numFmtId="0" fontId="6" fillId="0" borderId="1" xfId="0" applyFont="1" applyBorder="1" applyAlignment="1" applyProtection="1">
      <alignment horizontal="left" vertical="center" shrinkToFit="1"/>
    </xf>
    <xf numFmtId="0" fontId="0" fillId="0" borderId="2" xfId="0" applyFont="1" applyFill="1" applyBorder="1" applyAlignment="1" applyProtection="1">
      <alignment horizontal="center" vertical="center" shrinkToFit="1"/>
    </xf>
    <xf numFmtId="0" fontId="0" fillId="0" borderId="7" xfId="0" applyFont="1" applyFill="1" applyBorder="1" applyAlignment="1" applyProtection="1">
      <alignment horizontal="center" vertical="center" shrinkToFit="1"/>
    </xf>
    <xf numFmtId="0" fontId="11" fillId="0" borderId="6"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 xfId="0" applyFont="1" applyBorder="1" applyAlignment="1" applyProtection="1">
      <alignment horizontal="center" vertical="center"/>
    </xf>
    <xf numFmtId="0" fontId="0" fillId="0" borderId="13" xfId="0" applyFont="1" applyBorder="1" applyAlignment="1" applyProtection="1">
      <alignment horizontal="center" vertical="center" shrinkToFit="1"/>
    </xf>
    <xf numFmtId="0" fontId="0" fillId="0" borderId="22" xfId="0" applyFont="1" applyBorder="1" applyAlignment="1" applyProtection="1">
      <alignment horizontal="center" vertical="center" shrinkToFit="1"/>
    </xf>
    <xf numFmtId="0" fontId="9" fillId="2" borderId="25"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xf numFmtId="0" fontId="9" fillId="2" borderId="28" xfId="0" applyFont="1" applyFill="1" applyBorder="1" applyAlignment="1" applyProtection="1">
      <alignment horizontal="center" vertical="center" shrinkToFit="1"/>
      <protection locked="0"/>
    </xf>
    <xf numFmtId="0" fontId="9" fillId="2" borderId="29"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xf>
    <xf numFmtId="0" fontId="6" fillId="0" borderId="40" xfId="0" applyFont="1" applyFill="1" applyBorder="1" applyAlignment="1" applyProtection="1">
      <alignment horizontal="center" vertical="center" shrinkToFit="1"/>
    </xf>
    <xf numFmtId="0" fontId="0" fillId="0" borderId="23" xfId="0" applyBorder="1" applyAlignment="1" applyProtection="1">
      <alignment horizontal="center" vertical="center"/>
    </xf>
    <xf numFmtId="0" fontId="0" fillId="0" borderId="13" xfId="0" applyBorder="1" applyAlignment="1" applyProtection="1">
      <alignment horizontal="center" vertical="center"/>
    </xf>
    <xf numFmtId="0" fontId="0" fillId="0" borderId="20" xfId="0" applyBorder="1" applyAlignment="1" applyProtection="1">
      <alignment horizontal="center" vertical="center"/>
    </xf>
    <xf numFmtId="0" fontId="6" fillId="0" borderId="4" xfId="0" applyFont="1" applyBorder="1" applyAlignment="1" applyProtection="1">
      <alignment horizontal="left" vertical="center" shrinkToFit="1"/>
    </xf>
    <xf numFmtId="38" fontId="11" fillId="0" borderId="24" xfId="0" applyNumberFormat="1" applyFont="1" applyBorder="1" applyAlignment="1" applyProtection="1">
      <alignment horizontal="right" vertical="center"/>
    </xf>
    <xf numFmtId="38" fontId="11" fillId="0" borderId="25" xfId="0" applyNumberFormat="1" applyFont="1" applyBorder="1" applyAlignment="1" applyProtection="1">
      <alignment horizontal="right" vertical="center"/>
    </xf>
    <xf numFmtId="38" fontId="11" fillId="0" borderId="26" xfId="0" applyNumberFormat="1" applyFont="1" applyBorder="1" applyAlignment="1" applyProtection="1">
      <alignment horizontal="right" vertical="center"/>
    </xf>
    <xf numFmtId="38" fontId="11" fillId="0" borderId="27" xfId="0" applyNumberFormat="1" applyFont="1" applyBorder="1" applyAlignment="1" applyProtection="1">
      <alignment horizontal="right" vertical="center"/>
    </xf>
    <xf numFmtId="38" fontId="11" fillId="0" borderId="28" xfId="0" applyNumberFormat="1" applyFont="1" applyBorder="1" applyAlignment="1" applyProtection="1">
      <alignment horizontal="right" vertical="center"/>
    </xf>
    <xf numFmtId="38" fontId="11" fillId="0" borderId="29" xfId="0" applyNumberFormat="1" applyFont="1" applyBorder="1" applyAlignment="1" applyProtection="1">
      <alignment horizontal="right" vertical="center"/>
    </xf>
    <xf numFmtId="0" fontId="6" fillId="2" borderId="21"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2" fillId="0" borderId="23"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22" xfId="0" applyFont="1" applyBorder="1" applyAlignment="1" applyProtection="1">
      <alignment horizontal="center" vertical="center"/>
    </xf>
    <xf numFmtId="0" fontId="15" fillId="0" borderId="0" xfId="0" applyFont="1" applyBorder="1" applyAlignment="1" applyProtection="1">
      <alignment horizontal="center" vertical="center" shrinkToFit="1"/>
    </xf>
    <xf numFmtId="0" fontId="9" fillId="2" borderId="2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0" fontId="9" fillId="2" borderId="28"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6" fillId="0" borderId="28" xfId="0" applyFont="1" applyBorder="1" applyAlignment="1" applyProtection="1">
      <alignment horizontal="center" vertical="center" shrinkToFit="1"/>
    </xf>
    <xf numFmtId="49" fontId="9" fillId="2" borderId="27" xfId="0" applyNumberFormat="1" applyFont="1" applyFill="1" applyBorder="1" applyAlignment="1" applyProtection="1">
      <alignment horizontal="center" vertical="center"/>
      <protection locked="0"/>
    </xf>
    <xf numFmtId="49" fontId="9" fillId="2" borderId="28" xfId="0" applyNumberFormat="1" applyFont="1" applyFill="1" applyBorder="1" applyAlignment="1" applyProtection="1">
      <alignment horizontal="center" vertical="center"/>
      <protection locked="0"/>
    </xf>
    <xf numFmtId="0" fontId="6" fillId="0" borderId="31"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24" xfId="0" applyFont="1" applyBorder="1" applyAlignment="1" applyProtection="1">
      <alignment horizontal="left" vertical="center" shrinkToFit="1"/>
    </xf>
    <xf numFmtId="0" fontId="6" fillId="0" borderId="25" xfId="0" applyFont="1" applyBorder="1" applyAlignment="1" applyProtection="1">
      <alignment horizontal="left" vertical="center" shrinkToFit="1"/>
    </xf>
    <xf numFmtId="0" fontId="6" fillId="0" borderId="33" xfId="0" applyFont="1" applyBorder="1" applyAlignment="1" applyProtection="1">
      <alignment horizontal="left" vertical="center" shrinkToFit="1"/>
    </xf>
    <xf numFmtId="49" fontId="0" fillId="2" borderId="13" xfId="0" applyNumberFormat="1" applyFont="1" applyFill="1" applyBorder="1" applyAlignment="1" applyProtection="1">
      <alignment horizontal="left" vertical="center"/>
      <protection locked="0"/>
    </xf>
    <xf numFmtId="49" fontId="0" fillId="2" borderId="20" xfId="0" applyNumberFormat="1" applyFont="1" applyFill="1" applyBorder="1" applyAlignment="1" applyProtection="1">
      <alignment horizontal="left" vertical="center"/>
      <protection locked="0"/>
    </xf>
    <xf numFmtId="49" fontId="10" fillId="2" borderId="24"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center" vertical="center" shrinkToFit="1"/>
      <protection locked="0"/>
    </xf>
    <xf numFmtId="49" fontId="10" fillId="2" borderId="27" xfId="0" applyNumberFormat="1" applyFont="1" applyFill="1" applyBorder="1" applyAlignment="1" applyProtection="1">
      <alignment horizontal="center" vertical="center" shrinkToFit="1"/>
      <protection locked="0"/>
    </xf>
    <xf numFmtId="49" fontId="10" fillId="2" borderId="29" xfId="0" applyNumberFormat="1"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xf numFmtId="0" fontId="0" fillId="2" borderId="2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5" fillId="0" borderId="0" xfId="0" applyFont="1" applyAlignment="1" applyProtection="1">
      <alignment horizontal="center" vertical="center" shrinkToFit="1"/>
    </xf>
    <xf numFmtId="0" fontId="0" fillId="0" borderId="0" xfId="0" applyFont="1" applyBorder="1" applyAlignment="1" applyProtection="1"/>
    <xf numFmtId="0" fontId="1" fillId="0" borderId="0" xfId="0" applyFont="1" applyBorder="1" applyAlignment="1" applyProtection="1">
      <alignment vertical="center"/>
    </xf>
    <xf numFmtId="0" fontId="0" fillId="0" borderId="0" xfId="0" applyBorder="1" applyAlignment="1" applyProtection="1">
      <alignment vertical="center"/>
    </xf>
    <xf numFmtId="0" fontId="6" fillId="0" borderId="0" xfId="0" applyFont="1" applyBorder="1" applyAlignment="1" applyProtection="1">
      <alignment shrinkToFit="1"/>
    </xf>
    <xf numFmtId="0" fontId="0" fillId="0" borderId="0" xfId="0" applyBorder="1" applyAlignment="1" applyProtection="1"/>
    <xf numFmtId="0" fontId="2" fillId="0" borderId="44" xfId="0" applyFont="1" applyBorder="1" applyAlignment="1" applyProtection="1">
      <alignment horizontal="center"/>
    </xf>
    <xf numFmtId="0" fontId="0" fillId="0" borderId="44" xfId="0" applyBorder="1" applyAlignment="1" applyProtection="1">
      <alignment horizontal="center"/>
    </xf>
    <xf numFmtId="0" fontId="4" fillId="0" borderId="0"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20" xfId="0" applyFont="1" applyBorder="1" applyAlignment="1" applyProtection="1">
      <alignment horizontal="center" vertical="center" shrinkToFit="1"/>
    </xf>
    <xf numFmtId="0" fontId="2" fillId="0" borderId="20"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1" xfId="0"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49"/>
  <sheetViews>
    <sheetView tabSelected="1" zoomScaleNormal="100" workbookViewId="0">
      <selection activeCell="I4" sqref="I4"/>
    </sheetView>
  </sheetViews>
  <sheetFormatPr defaultRowHeight="13.5"/>
  <cols>
    <col min="1" max="1" width="2.75" style="3" customWidth="1"/>
    <col min="2" max="2" width="2.125" style="1" customWidth="1"/>
    <col min="3" max="3" width="3.625" style="1" bestFit="1" customWidth="1"/>
    <col min="4" max="4" width="13" style="1" customWidth="1"/>
    <col min="5" max="5" width="9.125" style="1" customWidth="1"/>
    <col min="6" max="6" width="7.375" style="2" customWidth="1"/>
    <col min="7" max="7" width="6.125" style="1" customWidth="1"/>
    <col min="8" max="8" width="3.25" style="1" bestFit="1" customWidth="1"/>
    <col min="9" max="9" width="5.375" style="1" customWidth="1"/>
    <col min="10" max="10" width="7.125" style="1" customWidth="1"/>
    <col min="11" max="11" width="3" style="3" customWidth="1"/>
    <col min="12" max="12" width="2.125" style="1" customWidth="1"/>
    <col min="13" max="13" width="4.75" style="1" customWidth="1"/>
    <col min="14" max="14" width="16.75" style="1" customWidth="1"/>
    <col min="15" max="15" width="3.75" style="1" customWidth="1"/>
    <col min="16" max="16" width="7.375" style="2" customWidth="1"/>
    <col min="17" max="17" width="6.75" style="1" customWidth="1"/>
    <col min="18" max="18" width="4.125" style="1" bestFit="1" customWidth="1"/>
    <col min="19" max="19" width="5.375" style="1" customWidth="1"/>
    <col min="20" max="20" width="7.125" style="1" customWidth="1"/>
    <col min="21" max="16384" width="9" style="1"/>
  </cols>
  <sheetData>
    <row r="1" spans="1:23" ht="18.75">
      <c r="A1" s="204" t="s">
        <v>212</v>
      </c>
      <c r="B1" s="204"/>
      <c r="C1" s="204"/>
      <c r="D1" s="204"/>
      <c r="E1" s="204"/>
      <c r="F1" s="204"/>
      <c r="G1" s="204"/>
      <c r="H1" s="204"/>
      <c r="I1" s="204"/>
      <c r="J1" s="204"/>
      <c r="K1" s="204"/>
      <c r="L1" s="204"/>
      <c r="M1" s="204"/>
      <c r="N1" s="204"/>
      <c r="O1" s="204"/>
      <c r="P1" s="204"/>
      <c r="Q1" s="204"/>
      <c r="R1" s="204"/>
      <c r="S1" s="204"/>
      <c r="T1" s="204"/>
    </row>
    <row r="2" spans="1:23" ht="14.45" customHeight="1" thickBot="1">
      <c r="A2" s="205" t="s">
        <v>172</v>
      </c>
      <c r="B2" s="206"/>
      <c r="C2" s="206"/>
      <c r="D2" s="206"/>
      <c r="E2" s="206"/>
      <c r="F2" s="206"/>
      <c r="G2" s="207"/>
      <c r="H2" s="28"/>
      <c r="I2" s="208" t="s">
        <v>19</v>
      </c>
      <c r="J2" s="209"/>
      <c r="K2" s="209"/>
      <c r="L2" s="209"/>
      <c r="M2" s="209"/>
      <c r="N2" s="209"/>
      <c r="O2" s="209"/>
      <c r="P2" s="209"/>
      <c r="Q2" s="209"/>
      <c r="R2" s="209"/>
      <c r="S2" s="209"/>
      <c r="T2" s="209"/>
      <c r="U2" s="7"/>
    </row>
    <row r="3" spans="1:23" ht="14.45" customHeight="1" thickBot="1">
      <c r="A3" s="84"/>
      <c r="B3" s="80"/>
      <c r="C3" s="210" t="s">
        <v>20</v>
      </c>
      <c r="D3" s="210"/>
      <c r="E3" s="210"/>
      <c r="F3" s="81" t="s">
        <v>0</v>
      </c>
      <c r="G3" s="82" t="s">
        <v>1</v>
      </c>
      <c r="H3" s="81" t="s">
        <v>18</v>
      </c>
      <c r="I3" s="81" t="s">
        <v>2</v>
      </c>
      <c r="J3" s="83" t="s">
        <v>3</v>
      </c>
      <c r="K3" s="85"/>
      <c r="L3" s="80"/>
      <c r="M3" s="210" t="s">
        <v>20</v>
      </c>
      <c r="N3" s="211"/>
      <c r="O3" s="211"/>
      <c r="P3" s="81" t="s">
        <v>0</v>
      </c>
      <c r="Q3" s="82" t="s">
        <v>1</v>
      </c>
      <c r="R3" s="81" t="s">
        <v>18</v>
      </c>
      <c r="S3" s="81" t="s">
        <v>2</v>
      </c>
      <c r="T3" s="83" t="s">
        <v>3</v>
      </c>
      <c r="U3" s="7"/>
    </row>
    <row r="4" spans="1:23" ht="15" customHeight="1">
      <c r="A4" s="97" t="s">
        <v>55</v>
      </c>
      <c r="B4" s="29"/>
      <c r="C4" s="99" t="s">
        <v>251</v>
      </c>
      <c r="D4" s="100"/>
      <c r="E4" s="101"/>
      <c r="F4" s="10" t="s">
        <v>167</v>
      </c>
      <c r="G4" s="19">
        <v>840</v>
      </c>
      <c r="H4" s="6">
        <v>1</v>
      </c>
      <c r="I4" s="35"/>
      <c r="J4" s="36" t="str">
        <f t="shared" ref="J4:J67" si="0">IF(I4="","",I4*G4)</f>
        <v/>
      </c>
      <c r="K4" s="97" t="s">
        <v>63</v>
      </c>
      <c r="L4" s="29" t="s">
        <v>139</v>
      </c>
      <c r="M4" s="125" t="s">
        <v>39</v>
      </c>
      <c r="N4" s="125"/>
      <c r="O4" s="125"/>
      <c r="P4" s="10" t="s">
        <v>32</v>
      </c>
      <c r="Q4" s="19">
        <v>200</v>
      </c>
      <c r="R4" s="6">
        <v>65</v>
      </c>
      <c r="S4" s="45"/>
      <c r="T4" s="46" t="str">
        <f>IF(S4="","",S4*Q4)</f>
        <v/>
      </c>
      <c r="U4" s="7"/>
    </row>
    <row r="5" spans="1:23" ht="15" customHeight="1">
      <c r="A5" s="95"/>
      <c r="B5" s="30" t="s">
        <v>139</v>
      </c>
      <c r="C5" s="102" t="s">
        <v>72</v>
      </c>
      <c r="D5" s="103"/>
      <c r="E5" s="104"/>
      <c r="F5" s="11" t="s">
        <v>85</v>
      </c>
      <c r="G5" s="20">
        <v>450</v>
      </c>
      <c r="H5" s="5">
        <v>2</v>
      </c>
      <c r="I5" s="37"/>
      <c r="J5" s="38" t="str">
        <f t="shared" si="0"/>
        <v/>
      </c>
      <c r="K5" s="95"/>
      <c r="L5" s="30" t="s">
        <v>139</v>
      </c>
      <c r="M5" s="124" t="s">
        <v>29</v>
      </c>
      <c r="N5" s="124"/>
      <c r="O5" s="124"/>
      <c r="P5" s="11" t="s">
        <v>32</v>
      </c>
      <c r="Q5" s="20">
        <v>380</v>
      </c>
      <c r="R5" s="5">
        <v>66</v>
      </c>
      <c r="S5" s="53"/>
      <c r="T5" s="54" t="str">
        <f t="shared" ref="T5:T50" si="1">IF(S5="","",S5*Q5)</f>
        <v/>
      </c>
      <c r="U5" s="7"/>
    </row>
    <row r="6" spans="1:23" ht="15" customHeight="1">
      <c r="A6" s="95"/>
      <c r="B6" s="30" t="s">
        <v>139</v>
      </c>
      <c r="C6" s="102" t="s">
        <v>73</v>
      </c>
      <c r="D6" s="103"/>
      <c r="E6" s="104"/>
      <c r="F6" s="11" t="s">
        <v>11</v>
      </c>
      <c r="G6" s="20">
        <v>380</v>
      </c>
      <c r="H6" s="5">
        <v>3</v>
      </c>
      <c r="I6" s="37"/>
      <c r="J6" s="38" t="str">
        <f t="shared" si="0"/>
        <v/>
      </c>
      <c r="K6" s="95"/>
      <c r="L6" s="30"/>
      <c r="M6" s="124" t="s">
        <v>95</v>
      </c>
      <c r="N6" s="124"/>
      <c r="O6" s="124"/>
      <c r="P6" s="11" t="s">
        <v>47</v>
      </c>
      <c r="Q6" s="20">
        <v>600</v>
      </c>
      <c r="R6" s="5">
        <v>67</v>
      </c>
      <c r="S6" s="53"/>
      <c r="T6" s="54" t="str">
        <f t="shared" si="1"/>
        <v/>
      </c>
      <c r="U6" s="7"/>
    </row>
    <row r="7" spans="1:23" ht="15" customHeight="1" thickBot="1">
      <c r="A7" s="95"/>
      <c r="B7" s="30"/>
      <c r="C7" s="102" t="s">
        <v>213</v>
      </c>
      <c r="D7" s="103"/>
      <c r="E7" s="104"/>
      <c r="F7" s="11" t="s">
        <v>89</v>
      </c>
      <c r="G7" s="15">
        <v>980</v>
      </c>
      <c r="H7" s="5">
        <v>4</v>
      </c>
      <c r="I7" s="37"/>
      <c r="J7" s="38" t="str">
        <f t="shared" si="0"/>
        <v/>
      </c>
      <c r="K7" s="96"/>
      <c r="L7" s="33"/>
      <c r="M7" s="123" t="s">
        <v>109</v>
      </c>
      <c r="N7" s="123"/>
      <c r="O7" s="123"/>
      <c r="P7" s="14" t="s">
        <v>111</v>
      </c>
      <c r="Q7" s="24">
        <v>410</v>
      </c>
      <c r="R7" s="9">
        <v>68</v>
      </c>
      <c r="S7" s="51"/>
      <c r="T7" s="52" t="str">
        <f t="shared" si="1"/>
        <v/>
      </c>
      <c r="U7" s="7"/>
    </row>
    <row r="8" spans="1:23" ht="15" customHeight="1">
      <c r="A8" s="95"/>
      <c r="B8" s="30" t="s">
        <v>139</v>
      </c>
      <c r="C8" s="102" t="s">
        <v>214</v>
      </c>
      <c r="D8" s="103"/>
      <c r="E8" s="104"/>
      <c r="F8" s="11" t="s">
        <v>41</v>
      </c>
      <c r="G8" s="20">
        <v>630</v>
      </c>
      <c r="H8" s="5">
        <v>5</v>
      </c>
      <c r="I8" s="37"/>
      <c r="J8" s="87" t="str">
        <f t="shared" si="0"/>
        <v/>
      </c>
      <c r="K8" s="97" t="s">
        <v>64</v>
      </c>
      <c r="L8" s="29"/>
      <c r="M8" s="125" t="s">
        <v>228</v>
      </c>
      <c r="N8" s="125"/>
      <c r="O8" s="125"/>
      <c r="P8" s="10" t="s">
        <v>23</v>
      </c>
      <c r="Q8" s="18">
        <v>2930</v>
      </c>
      <c r="R8" s="6">
        <v>69</v>
      </c>
      <c r="S8" s="45"/>
      <c r="T8" s="46" t="str">
        <f t="shared" si="1"/>
        <v/>
      </c>
      <c r="W8" s="86"/>
    </row>
    <row r="9" spans="1:23" ht="15" customHeight="1">
      <c r="A9" s="95"/>
      <c r="B9" s="30" t="s">
        <v>139</v>
      </c>
      <c r="C9" s="102" t="s">
        <v>51</v>
      </c>
      <c r="D9" s="103"/>
      <c r="E9" s="104"/>
      <c r="F9" s="11" t="s">
        <v>123</v>
      </c>
      <c r="G9" s="20">
        <v>360</v>
      </c>
      <c r="H9" s="5">
        <v>6</v>
      </c>
      <c r="I9" s="37"/>
      <c r="J9" s="87" t="str">
        <f t="shared" si="0"/>
        <v/>
      </c>
      <c r="K9" s="95"/>
      <c r="L9" s="30"/>
      <c r="M9" s="124" t="s">
        <v>229</v>
      </c>
      <c r="N9" s="124"/>
      <c r="O9" s="124"/>
      <c r="P9" s="11" t="s">
        <v>240</v>
      </c>
      <c r="Q9" s="15">
        <v>2880</v>
      </c>
      <c r="R9" s="5">
        <v>70</v>
      </c>
      <c r="S9" s="53"/>
      <c r="T9" s="54" t="str">
        <f t="shared" si="1"/>
        <v/>
      </c>
      <c r="W9" s="86"/>
    </row>
    <row r="10" spans="1:23" ht="15" customHeight="1">
      <c r="A10" s="95"/>
      <c r="B10" s="30" t="s">
        <v>139</v>
      </c>
      <c r="C10" s="102" t="s">
        <v>52</v>
      </c>
      <c r="D10" s="103"/>
      <c r="E10" s="104"/>
      <c r="F10" s="11" t="s">
        <v>21</v>
      </c>
      <c r="G10" s="20">
        <v>600</v>
      </c>
      <c r="H10" s="5">
        <v>7</v>
      </c>
      <c r="I10" s="37"/>
      <c r="J10" s="87" t="str">
        <f t="shared" si="0"/>
        <v/>
      </c>
      <c r="K10" s="95"/>
      <c r="L10" s="30"/>
      <c r="M10" s="124" t="s">
        <v>96</v>
      </c>
      <c r="N10" s="124"/>
      <c r="O10" s="124"/>
      <c r="P10" s="11" t="s">
        <v>16</v>
      </c>
      <c r="Q10" s="15">
        <v>1990</v>
      </c>
      <c r="R10" s="5">
        <v>71</v>
      </c>
      <c r="S10" s="53"/>
      <c r="T10" s="54" t="str">
        <f t="shared" si="1"/>
        <v/>
      </c>
      <c r="W10" s="86"/>
    </row>
    <row r="11" spans="1:23" ht="15" customHeight="1">
      <c r="A11" s="95"/>
      <c r="B11" s="30" t="s">
        <v>139</v>
      </c>
      <c r="C11" s="102" t="s">
        <v>74</v>
      </c>
      <c r="D11" s="103"/>
      <c r="E11" s="104"/>
      <c r="F11" s="11" t="s">
        <v>16</v>
      </c>
      <c r="G11" s="20">
        <v>440</v>
      </c>
      <c r="H11" s="5">
        <v>8</v>
      </c>
      <c r="I11" s="37"/>
      <c r="J11" s="87" t="str">
        <f t="shared" si="0"/>
        <v/>
      </c>
      <c r="K11" s="95"/>
      <c r="L11" s="30" t="s">
        <v>139</v>
      </c>
      <c r="M11" s="124" t="s">
        <v>30</v>
      </c>
      <c r="N11" s="124"/>
      <c r="O11" s="124"/>
      <c r="P11" s="11" t="s">
        <v>16</v>
      </c>
      <c r="Q11" s="15">
        <v>950</v>
      </c>
      <c r="R11" s="5">
        <v>72</v>
      </c>
      <c r="S11" s="53"/>
      <c r="T11" s="54" t="str">
        <f t="shared" si="1"/>
        <v/>
      </c>
    </row>
    <row r="12" spans="1:23" ht="15" customHeight="1">
      <c r="A12" s="95"/>
      <c r="B12" s="30"/>
      <c r="C12" s="102" t="s">
        <v>131</v>
      </c>
      <c r="D12" s="103"/>
      <c r="E12" s="104"/>
      <c r="F12" s="11" t="s">
        <v>132</v>
      </c>
      <c r="G12" s="20">
        <v>990</v>
      </c>
      <c r="H12" s="5">
        <v>9</v>
      </c>
      <c r="I12" s="37"/>
      <c r="J12" s="87" t="str">
        <f t="shared" si="0"/>
        <v/>
      </c>
      <c r="K12" s="95"/>
      <c r="L12" s="30"/>
      <c r="M12" s="124" t="s">
        <v>97</v>
      </c>
      <c r="N12" s="124"/>
      <c r="O12" s="124"/>
      <c r="P12" s="11" t="s">
        <v>16</v>
      </c>
      <c r="Q12" s="15">
        <v>1070</v>
      </c>
      <c r="R12" s="5">
        <v>73</v>
      </c>
      <c r="S12" s="53"/>
      <c r="T12" s="54" t="str">
        <f t="shared" si="1"/>
        <v/>
      </c>
      <c r="W12" s="86"/>
    </row>
    <row r="13" spans="1:23" ht="15" customHeight="1">
      <c r="A13" s="95"/>
      <c r="B13" s="30" t="s">
        <v>139</v>
      </c>
      <c r="C13" s="102" t="s">
        <v>10</v>
      </c>
      <c r="D13" s="103"/>
      <c r="E13" s="104"/>
      <c r="F13" s="11" t="s">
        <v>21</v>
      </c>
      <c r="G13" s="20">
        <v>350</v>
      </c>
      <c r="H13" s="5">
        <v>10</v>
      </c>
      <c r="I13" s="37"/>
      <c r="J13" s="87" t="str">
        <f t="shared" si="0"/>
        <v/>
      </c>
      <c r="K13" s="95"/>
      <c r="L13" s="30"/>
      <c r="M13" s="124" t="s">
        <v>177</v>
      </c>
      <c r="N13" s="124"/>
      <c r="O13" s="124"/>
      <c r="P13" s="11" t="s">
        <v>16</v>
      </c>
      <c r="Q13" s="15">
        <v>990</v>
      </c>
      <c r="R13" s="5">
        <v>74</v>
      </c>
      <c r="S13" s="53"/>
      <c r="T13" s="54" t="str">
        <f t="shared" si="1"/>
        <v/>
      </c>
    </row>
    <row r="14" spans="1:23" ht="15" customHeight="1">
      <c r="A14" s="95"/>
      <c r="B14" s="30" t="s">
        <v>139</v>
      </c>
      <c r="C14" s="102" t="s">
        <v>75</v>
      </c>
      <c r="D14" s="103"/>
      <c r="E14" s="104"/>
      <c r="F14" s="11" t="s">
        <v>21</v>
      </c>
      <c r="G14" s="20">
        <v>700</v>
      </c>
      <c r="H14" s="5">
        <v>11</v>
      </c>
      <c r="I14" s="37"/>
      <c r="J14" s="87" t="str">
        <f t="shared" si="0"/>
        <v/>
      </c>
      <c r="K14" s="95"/>
      <c r="L14" s="30"/>
      <c r="M14" s="124" t="s">
        <v>195</v>
      </c>
      <c r="N14" s="124"/>
      <c r="O14" s="124"/>
      <c r="P14" s="11" t="s">
        <v>190</v>
      </c>
      <c r="Q14" s="15">
        <v>2480</v>
      </c>
      <c r="R14" s="5">
        <v>75</v>
      </c>
      <c r="S14" s="53"/>
      <c r="T14" s="54" t="str">
        <f t="shared" si="1"/>
        <v/>
      </c>
      <c r="W14" s="86"/>
    </row>
    <row r="15" spans="1:23" ht="15" customHeight="1" thickBot="1">
      <c r="A15" s="98"/>
      <c r="B15" s="31" t="s">
        <v>139</v>
      </c>
      <c r="C15" s="105" t="s">
        <v>12</v>
      </c>
      <c r="D15" s="106"/>
      <c r="E15" s="107"/>
      <c r="F15" s="12" t="s">
        <v>24</v>
      </c>
      <c r="G15" s="21">
        <v>460</v>
      </c>
      <c r="H15" s="4">
        <v>12</v>
      </c>
      <c r="I15" s="39"/>
      <c r="J15" s="88" t="str">
        <f t="shared" si="0"/>
        <v/>
      </c>
      <c r="K15" s="96"/>
      <c r="L15" s="33" t="s">
        <v>139</v>
      </c>
      <c r="M15" s="123" t="s">
        <v>116</v>
      </c>
      <c r="N15" s="123"/>
      <c r="O15" s="123"/>
      <c r="P15" s="14" t="s">
        <v>127</v>
      </c>
      <c r="Q15" s="23">
        <v>1300</v>
      </c>
      <c r="R15" s="9">
        <v>76</v>
      </c>
      <c r="S15" s="51"/>
      <c r="T15" s="52" t="str">
        <f t="shared" si="1"/>
        <v/>
      </c>
      <c r="W15" s="86"/>
    </row>
    <row r="16" spans="1:23" ht="15" customHeight="1">
      <c r="A16" s="94" t="s">
        <v>58</v>
      </c>
      <c r="B16" s="32" t="s">
        <v>139</v>
      </c>
      <c r="C16" s="99" t="s">
        <v>76</v>
      </c>
      <c r="D16" s="100"/>
      <c r="E16" s="101"/>
      <c r="F16" s="13" t="s">
        <v>86</v>
      </c>
      <c r="G16" s="22">
        <v>400</v>
      </c>
      <c r="H16" s="8">
        <v>13</v>
      </c>
      <c r="I16" s="41"/>
      <c r="J16" s="89" t="str">
        <f t="shared" si="0"/>
        <v/>
      </c>
      <c r="K16" s="97" t="s">
        <v>65</v>
      </c>
      <c r="L16" s="29"/>
      <c r="M16" s="125" t="s">
        <v>31</v>
      </c>
      <c r="N16" s="125"/>
      <c r="O16" s="125"/>
      <c r="P16" s="10" t="s">
        <v>34</v>
      </c>
      <c r="Q16" s="18">
        <v>1980</v>
      </c>
      <c r="R16" s="6">
        <v>77</v>
      </c>
      <c r="S16" s="45"/>
      <c r="T16" s="46" t="str">
        <f t="shared" si="1"/>
        <v/>
      </c>
      <c r="W16" s="86"/>
    </row>
    <row r="17" spans="1:23" ht="15" customHeight="1">
      <c r="A17" s="95"/>
      <c r="B17" s="30" t="s">
        <v>139</v>
      </c>
      <c r="C17" s="102" t="s">
        <v>53</v>
      </c>
      <c r="D17" s="103"/>
      <c r="E17" s="104"/>
      <c r="F17" s="11" t="s">
        <v>124</v>
      </c>
      <c r="G17" s="20">
        <v>390</v>
      </c>
      <c r="H17" s="5">
        <v>14</v>
      </c>
      <c r="I17" s="37"/>
      <c r="J17" s="87" t="str">
        <f t="shared" si="0"/>
        <v/>
      </c>
      <c r="K17" s="95"/>
      <c r="L17" s="30"/>
      <c r="M17" s="124" t="s">
        <v>196</v>
      </c>
      <c r="N17" s="124"/>
      <c r="O17" s="124"/>
      <c r="P17" s="11" t="s">
        <v>204</v>
      </c>
      <c r="Q17" s="15">
        <v>1680</v>
      </c>
      <c r="R17" s="5">
        <v>78</v>
      </c>
      <c r="S17" s="53"/>
      <c r="T17" s="54" t="str">
        <f t="shared" si="1"/>
        <v/>
      </c>
      <c r="W17" s="86"/>
    </row>
    <row r="18" spans="1:23" ht="15" customHeight="1">
      <c r="A18" s="95"/>
      <c r="B18" s="30" t="s">
        <v>139</v>
      </c>
      <c r="C18" s="102" t="s">
        <v>173</v>
      </c>
      <c r="D18" s="103"/>
      <c r="E18" s="104"/>
      <c r="F18" s="11" t="s">
        <v>24</v>
      </c>
      <c r="G18" s="15">
        <v>990</v>
      </c>
      <c r="H18" s="5">
        <v>15</v>
      </c>
      <c r="I18" s="37"/>
      <c r="J18" s="87" t="str">
        <f t="shared" si="0"/>
        <v/>
      </c>
      <c r="K18" s="95"/>
      <c r="L18" s="30"/>
      <c r="M18" s="124" t="s">
        <v>166</v>
      </c>
      <c r="N18" s="124"/>
      <c r="O18" s="124"/>
      <c r="P18" s="11" t="s">
        <v>168</v>
      </c>
      <c r="Q18" s="15">
        <v>590</v>
      </c>
      <c r="R18" s="5">
        <v>79</v>
      </c>
      <c r="S18" s="53"/>
      <c r="T18" s="54" t="str">
        <f t="shared" si="1"/>
        <v/>
      </c>
    </row>
    <row r="19" spans="1:23" ht="15" customHeight="1" thickBot="1">
      <c r="A19" s="96"/>
      <c r="B19" s="33"/>
      <c r="C19" s="105" t="s">
        <v>165</v>
      </c>
      <c r="D19" s="106"/>
      <c r="E19" s="107"/>
      <c r="F19" s="14" t="s">
        <v>88</v>
      </c>
      <c r="G19" s="23">
        <v>430</v>
      </c>
      <c r="H19" s="9">
        <v>16</v>
      </c>
      <c r="I19" s="43"/>
      <c r="J19" s="90" t="str">
        <f t="shared" si="0"/>
        <v/>
      </c>
      <c r="K19" s="95"/>
      <c r="L19" s="30"/>
      <c r="M19" s="124" t="s">
        <v>98</v>
      </c>
      <c r="N19" s="124"/>
      <c r="O19" s="124"/>
      <c r="P19" s="11" t="s">
        <v>169</v>
      </c>
      <c r="Q19" s="15">
        <v>780</v>
      </c>
      <c r="R19" s="5">
        <v>80</v>
      </c>
      <c r="S19" s="53"/>
      <c r="T19" s="54" t="str">
        <f t="shared" si="1"/>
        <v/>
      </c>
    </row>
    <row r="20" spans="1:23" ht="15" customHeight="1">
      <c r="A20" s="97" t="s">
        <v>56</v>
      </c>
      <c r="B20" s="29" t="s">
        <v>139</v>
      </c>
      <c r="C20" s="99" t="s">
        <v>174</v>
      </c>
      <c r="D20" s="100"/>
      <c r="E20" s="101"/>
      <c r="F20" s="10" t="s">
        <v>40</v>
      </c>
      <c r="G20" s="18">
        <v>890</v>
      </c>
      <c r="H20" s="6">
        <v>17</v>
      </c>
      <c r="I20" s="35"/>
      <c r="J20" s="91" t="str">
        <f t="shared" si="0"/>
        <v/>
      </c>
      <c r="K20" s="95"/>
      <c r="L20" s="30"/>
      <c r="M20" s="124" t="s">
        <v>178</v>
      </c>
      <c r="N20" s="124"/>
      <c r="O20" s="124"/>
      <c r="P20" s="11" t="s">
        <v>183</v>
      </c>
      <c r="Q20" s="15">
        <v>890</v>
      </c>
      <c r="R20" s="5">
        <v>81</v>
      </c>
      <c r="S20" s="53"/>
      <c r="T20" s="54" t="str">
        <f t="shared" si="1"/>
        <v/>
      </c>
    </row>
    <row r="21" spans="1:23" ht="15" customHeight="1">
      <c r="A21" s="95"/>
      <c r="B21" s="30" t="s">
        <v>139</v>
      </c>
      <c r="C21" s="102" t="s">
        <v>175</v>
      </c>
      <c r="D21" s="103"/>
      <c r="E21" s="104"/>
      <c r="F21" s="11" t="s">
        <v>194</v>
      </c>
      <c r="G21" s="20">
        <v>990</v>
      </c>
      <c r="H21" s="5">
        <v>18</v>
      </c>
      <c r="I21" s="37"/>
      <c r="J21" s="87" t="str">
        <f t="shared" si="0"/>
        <v/>
      </c>
      <c r="K21" s="95"/>
      <c r="L21" s="30"/>
      <c r="M21" s="124" t="s">
        <v>197</v>
      </c>
      <c r="N21" s="124"/>
      <c r="O21" s="124"/>
      <c r="P21" s="11" t="s">
        <v>191</v>
      </c>
      <c r="Q21" s="15">
        <v>720</v>
      </c>
      <c r="R21" s="5">
        <v>82</v>
      </c>
      <c r="S21" s="53"/>
      <c r="T21" s="54" t="str">
        <f t="shared" si="1"/>
        <v/>
      </c>
    </row>
    <row r="22" spans="1:23" ht="15" customHeight="1">
      <c r="A22" s="95"/>
      <c r="B22" s="30" t="s">
        <v>139</v>
      </c>
      <c r="C22" s="102" t="s">
        <v>141</v>
      </c>
      <c r="D22" s="103"/>
      <c r="E22" s="104"/>
      <c r="F22" s="11" t="s">
        <v>88</v>
      </c>
      <c r="G22" s="20">
        <v>600</v>
      </c>
      <c r="H22" s="5">
        <v>19</v>
      </c>
      <c r="I22" s="37"/>
      <c r="J22" s="87" t="str">
        <f t="shared" si="0"/>
        <v/>
      </c>
      <c r="K22" s="95"/>
      <c r="L22" s="30"/>
      <c r="M22" s="124" t="s">
        <v>198</v>
      </c>
      <c r="N22" s="124"/>
      <c r="O22" s="124"/>
      <c r="P22" s="11" t="s">
        <v>205</v>
      </c>
      <c r="Q22" s="15">
        <v>1380</v>
      </c>
      <c r="R22" s="5">
        <v>83</v>
      </c>
      <c r="S22" s="53"/>
      <c r="T22" s="54" t="str">
        <f t="shared" si="1"/>
        <v/>
      </c>
      <c r="W22" s="86"/>
    </row>
    <row r="23" spans="1:23" ht="15" customHeight="1">
      <c r="A23" s="95"/>
      <c r="B23" s="30" t="s">
        <v>139</v>
      </c>
      <c r="C23" s="102" t="s">
        <v>142</v>
      </c>
      <c r="D23" s="103"/>
      <c r="E23" s="104"/>
      <c r="F23" s="11" t="s">
        <v>125</v>
      </c>
      <c r="G23" s="20">
        <v>310</v>
      </c>
      <c r="H23" s="5">
        <v>20</v>
      </c>
      <c r="I23" s="37"/>
      <c r="J23" s="87" t="str">
        <f t="shared" si="0"/>
        <v/>
      </c>
      <c r="K23" s="95"/>
      <c r="L23" s="30"/>
      <c r="M23" s="124" t="s">
        <v>152</v>
      </c>
      <c r="N23" s="124"/>
      <c r="O23" s="124"/>
      <c r="P23" s="11" t="s">
        <v>206</v>
      </c>
      <c r="Q23" s="15">
        <v>390</v>
      </c>
      <c r="R23" s="5">
        <v>84</v>
      </c>
      <c r="S23" s="53"/>
      <c r="T23" s="54" t="str">
        <f t="shared" si="1"/>
        <v/>
      </c>
    </row>
    <row r="24" spans="1:23" ht="15" customHeight="1" thickBot="1">
      <c r="A24" s="95"/>
      <c r="B24" s="30" t="s">
        <v>139</v>
      </c>
      <c r="C24" s="102" t="s">
        <v>77</v>
      </c>
      <c r="D24" s="103"/>
      <c r="E24" s="104"/>
      <c r="F24" s="11" t="s">
        <v>110</v>
      </c>
      <c r="G24" s="20">
        <v>300</v>
      </c>
      <c r="H24" s="5">
        <v>21</v>
      </c>
      <c r="I24" s="37"/>
      <c r="J24" s="87" t="str">
        <f t="shared" si="0"/>
        <v/>
      </c>
      <c r="K24" s="96"/>
      <c r="L24" s="33"/>
      <c r="M24" s="123" t="s">
        <v>230</v>
      </c>
      <c r="N24" s="123"/>
      <c r="O24" s="123"/>
      <c r="P24" s="14" t="s">
        <v>241</v>
      </c>
      <c r="Q24" s="23">
        <v>370</v>
      </c>
      <c r="R24" s="9">
        <v>85</v>
      </c>
      <c r="S24" s="51"/>
      <c r="T24" s="52" t="str">
        <f t="shared" si="1"/>
        <v/>
      </c>
    </row>
    <row r="25" spans="1:23" ht="15" customHeight="1" thickBot="1">
      <c r="A25" s="98"/>
      <c r="B25" s="31"/>
      <c r="C25" s="105" t="s">
        <v>186</v>
      </c>
      <c r="D25" s="106"/>
      <c r="E25" s="107"/>
      <c r="F25" s="12" t="s">
        <v>187</v>
      </c>
      <c r="G25" s="21">
        <v>420</v>
      </c>
      <c r="H25" s="4">
        <v>22</v>
      </c>
      <c r="I25" s="39"/>
      <c r="J25" s="88" t="str">
        <f t="shared" si="0"/>
        <v/>
      </c>
      <c r="K25" s="97" t="s">
        <v>171</v>
      </c>
      <c r="L25" s="29"/>
      <c r="M25" s="125" t="s">
        <v>179</v>
      </c>
      <c r="N25" s="125"/>
      <c r="O25" s="125"/>
      <c r="P25" s="10" t="s">
        <v>170</v>
      </c>
      <c r="Q25" s="18">
        <v>2480</v>
      </c>
      <c r="R25" s="6">
        <v>86</v>
      </c>
      <c r="S25" s="45"/>
      <c r="T25" s="46" t="str">
        <f t="shared" si="1"/>
        <v/>
      </c>
      <c r="W25" s="86"/>
    </row>
    <row r="26" spans="1:23" ht="15" customHeight="1">
      <c r="A26" s="94" t="s">
        <v>57</v>
      </c>
      <c r="B26" s="32"/>
      <c r="C26" s="99" t="s">
        <v>215</v>
      </c>
      <c r="D26" s="100"/>
      <c r="E26" s="101"/>
      <c r="F26" s="13" t="s">
        <v>25</v>
      </c>
      <c r="G26" s="22">
        <v>900</v>
      </c>
      <c r="H26" s="8">
        <v>23</v>
      </c>
      <c r="I26" s="41"/>
      <c r="J26" s="89" t="str">
        <f t="shared" si="0"/>
        <v/>
      </c>
      <c r="K26" s="95"/>
      <c r="L26" s="30"/>
      <c r="M26" s="124" t="s">
        <v>180</v>
      </c>
      <c r="N26" s="124"/>
      <c r="O26" s="124"/>
      <c r="P26" s="11" t="s">
        <v>184</v>
      </c>
      <c r="Q26" s="15">
        <v>2280</v>
      </c>
      <c r="R26" s="5">
        <v>87</v>
      </c>
      <c r="S26" s="53"/>
      <c r="T26" s="54" t="str">
        <f t="shared" si="1"/>
        <v/>
      </c>
      <c r="W26" s="86"/>
    </row>
    <row r="27" spans="1:23" ht="15" customHeight="1">
      <c r="A27" s="95"/>
      <c r="B27" s="30"/>
      <c r="C27" s="102" t="s">
        <v>216</v>
      </c>
      <c r="D27" s="103"/>
      <c r="E27" s="104"/>
      <c r="F27" s="11" t="s">
        <v>25</v>
      </c>
      <c r="G27" s="20">
        <v>690</v>
      </c>
      <c r="H27" s="5">
        <v>24</v>
      </c>
      <c r="I27" s="37"/>
      <c r="J27" s="87" t="str">
        <f t="shared" si="0"/>
        <v/>
      </c>
      <c r="K27" s="95"/>
      <c r="L27" s="30"/>
      <c r="M27" s="124" t="s">
        <v>199</v>
      </c>
      <c r="N27" s="124"/>
      <c r="O27" s="124"/>
      <c r="P27" s="11" t="s">
        <v>207</v>
      </c>
      <c r="Q27" s="15">
        <v>1680</v>
      </c>
      <c r="R27" s="5">
        <v>88</v>
      </c>
      <c r="S27" s="53"/>
      <c r="T27" s="54" t="str">
        <f t="shared" si="1"/>
        <v/>
      </c>
      <c r="W27" s="86"/>
    </row>
    <row r="28" spans="1:23" ht="15" customHeight="1">
      <c r="A28" s="95"/>
      <c r="B28" s="30" t="s">
        <v>139</v>
      </c>
      <c r="C28" s="102" t="s">
        <v>78</v>
      </c>
      <c r="D28" s="103"/>
      <c r="E28" s="104"/>
      <c r="F28" s="11" t="s">
        <v>26</v>
      </c>
      <c r="G28" s="20">
        <v>300</v>
      </c>
      <c r="H28" s="5">
        <v>25</v>
      </c>
      <c r="I28" s="37"/>
      <c r="J28" s="87" t="str">
        <f t="shared" si="0"/>
        <v/>
      </c>
      <c r="K28" s="95"/>
      <c r="L28" s="30"/>
      <c r="M28" s="124" t="s">
        <v>188</v>
      </c>
      <c r="N28" s="124"/>
      <c r="O28" s="124"/>
      <c r="P28" s="11" t="s">
        <v>192</v>
      </c>
      <c r="Q28" s="15">
        <v>1380</v>
      </c>
      <c r="R28" s="5">
        <v>89</v>
      </c>
      <c r="S28" s="53"/>
      <c r="T28" s="54" t="str">
        <f t="shared" si="1"/>
        <v/>
      </c>
      <c r="W28" s="86"/>
    </row>
    <row r="29" spans="1:23" ht="15" customHeight="1" thickBot="1">
      <c r="A29" s="95"/>
      <c r="B29" s="30"/>
      <c r="C29" s="102" t="s">
        <v>217</v>
      </c>
      <c r="D29" s="103"/>
      <c r="E29" s="104"/>
      <c r="F29" s="11" t="s">
        <v>13</v>
      </c>
      <c r="G29" s="20">
        <v>410</v>
      </c>
      <c r="H29" s="5">
        <v>26</v>
      </c>
      <c r="I29" s="37"/>
      <c r="J29" s="87" t="str">
        <f t="shared" si="0"/>
        <v/>
      </c>
      <c r="K29" s="96"/>
      <c r="L29" s="33" t="s">
        <v>139</v>
      </c>
      <c r="M29" s="123" t="s">
        <v>133</v>
      </c>
      <c r="N29" s="123"/>
      <c r="O29" s="123"/>
      <c r="P29" s="14" t="s">
        <v>48</v>
      </c>
      <c r="Q29" s="23">
        <v>1810</v>
      </c>
      <c r="R29" s="9">
        <v>90</v>
      </c>
      <c r="S29" s="51"/>
      <c r="T29" s="52" t="str">
        <f t="shared" si="1"/>
        <v/>
      </c>
      <c r="W29" s="86"/>
    </row>
    <row r="30" spans="1:23" ht="15" customHeight="1">
      <c r="A30" s="95"/>
      <c r="B30" s="30"/>
      <c r="C30" s="102" t="s">
        <v>218</v>
      </c>
      <c r="D30" s="103"/>
      <c r="E30" s="104"/>
      <c r="F30" s="11" t="s">
        <v>13</v>
      </c>
      <c r="G30" s="20">
        <v>490</v>
      </c>
      <c r="H30" s="5">
        <v>27</v>
      </c>
      <c r="I30" s="37"/>
      <c r="J30" s="87" t="str">
        <f t="shared" si="0"/>
        <v/>
      </c>
      <c r="K30" s="97" t="s">
        <v>107</v>
      </c>
      <c r="L30" s="29"/>
      <c r="M30" s="125" t="s">
        <v>99</v>
      </c>
      <c r="N30" s="125"/>
      <c r="O30" s="125"/>
      <c r="P30" s="10" t="s">
        <v>101</v>
      </c>
      <c r="Q30" s="18">
        <v>1020</v>
      </c>
      <c r="R30" s="6">
        <v>91</v>
      </c>
      <c r="S30" s="45"/>
      <c r="T30" s="46" t="str">
        <f t="shared" si="1"/>
        <v/>
      </c>
      <c r="W30" s="86"/>
    </row>
    <row r="31" spans="1:23" ht="15" customHeight="1">
      <c r="A31" s="95"/>
      <c r="B31" s="30" t="s">
        <v>139</v>
      </c>
      <c r="C31" s="102" t="s">
        <v>143</v>
      </c>
      <c r="D31" s="103"/>
      <c r="E31" s="104"/>
      <c r="F31" s="11" t="s">
        <v>153</v>
      </c>
      <c r="G31" s="20">
        <v>220</v>
      </c>
      <c r="H31" s="5">
        <v>28</v>
      </c>
      <c r="I31" s="37"/>
      <c r="J31" s="87" t="str">
        <f t="shared" si="0"/>
        <v/>
      </c>
      <c r="K31" s="95"/>
      <c r="L31" s="30"/>
      <c r="M31" s="124" t="s">
        <v>150</v>
      </c>
      <c r="N31" s="124"/>
      <c r="O31" s="124"/>
      <c r="P31" s="11" t="s">
        <v>102</v>
      </c>
      <c r="Q31" s="15">
        <v>600</v>
      </c>
      <c r="R31" s="5">
        <v>92</v>
      </c>
      <c r="S31" s="53"/>
      <c r="T31" s="54" t="str">
        <f t="shared" si="1"/>
        <v/>
      </c>
    </row>
    <row r="32" spans="1:23" ht="15" customHeight="1" thickBot="1">
      <c r="A32" s="96"/>
      <c r="B32" s="33" t="s">
        <v>139</v>
      </c>
      <c r="C32" s="105" t="s">
        <v>219</v>
      </c>
      <c r="D32" s="106"/>
      <c r="E32" s="107"/>
      <c r="F32" s="14" t="s">
        <v>25</v>
      </c>
      <c r="G32" s="24">
        <v>390</v>
      </c>
      <c r="H32" s="9">
        <v>29</v>
      </c>
      <c r="I32" s="43"/>
      <c r="J32" s="90" t="str">
        <f t="shared" si="0"/>
        <v/>
      </c>
      <c r="K32" s="95"/>
      <c r="L32" s="30" t="s">
        <v>139</v>
      </c>
      <c r="M32" s="124" t="s">
        <v>151</v>
      </c>
      <c r="N32" s="124"/>
      <c r="O32" s="124"/>
      <c r="P32" s="11" t="s">
        <v>157</v>
      </c>
      <c r="Q32" s="15">
        <v>430</v>
      </c>
      <c r="R32" s="5">
        <v>93</v>
      </c>
      <c r="S32" s="53"/>
      <c r="T32" s="54" t="str">
        <f t="shared" si="1"/>
        <v/>
      </c>
    </row>
    <row r="33" spans="1:23" ht="15" customHeight="1">
      <c r="A33" s="97" t="s">
        <v>59</v>
      </c>
      <c r="B33" s="29" t="s">
        <v>139</v>
      </c>
      <c r="C33" s="99" t="s">
        <v>144</v>
      </c>
      <c r="D33" s="100"/>
      <c r="E33" s="101"/>
      <c r="F33" s="10" t="s">
        <v>4</v>
      </c>
      <c r="G33" s="19">
        <v>640</v>
      </c>
      <c r="H33" s="6">
        <v>30</v>
      </c>
      <c r="I33" s="35"/>
      <c r="J33" s="91" t="str">
        <f t="shared" si="0"/>
        <v/>
      </c>
      <c r="K33" s="95"/>
      <c r="L33" s="30" t="s">
        <v>139</v>
      </c>
      <c r="M33" s="124" t="s">
        <v>100</v>
      </c>
      <c r="N33" s="124"/>
      <c r="O33" s="124"/>
      <c r="P33" s="11" t="s">
        <v>103</v>
      </c>
      <c r="Q33" s="15">
        <v>500</v>
      </c>
      <c r="R33" s="5">
        <v>94</v>
      </c>
      <c r="S33" s="53"/>
      <c r="T33" s="54" t="str">
        <f t="shared" si="1"/>
        <v/>
      </c>
    </row>
    <row r="34" spans="1:23" ht="15" customHeight="1">
      <c r="A34" s="95"/>
      <c r="B34" s="30"/>
      <c r="C34" s="102" t="s">
        <v>5</v>
      </c>
      <c r="D34" s="103"/>
      <c r="E34" s="104"/>
      <c r="F34" s="11" t="s">
        <v>125</v>
      </c>
      <c r="G34" s="20">
        <v>660</v>
      </c>
      <c r="H34" s="5">
        <v>31</v>
      </c>
      <c r="I34" s="37"/>
      <c r="J34" s="87" t="str">
        <f t="shared" si="0"/>
        <v/>
      </c>
      <c r="K34" s="95"/>
      <c r="L34" s="30"/>
      <c r="M34" s="124" t="s">
        <v>117</v>
      </c>
      <c r="N34" s="124"/>
      <c r="O34" s="124"/>
      <c r="P34" s="11" t="s">
        <v>128</v>
      </c>
      <c r="Q34" s="15">
        <v>690</v>
      </c>
      <c r="R34" s="5">
        <v>95</v>
      </c>
      <c r="S34" s="53"/>
      <c r="T34" s="54" t="str">
        <f t="shared" si="1"/>
        <v/>
      </c>
    </row>
    <row r="35" spans="1:23" ht="15" customHeight="1">
      <c r="A35" s="95"/>
      <c r="B35" s="30" t="s">
        <v>139</v>
      </c>
      <c r="C35" s="102" t="s">
        <v>79</v>
      </c>
      <c r="D35" s="103"/>
      <c r="E35" s="104"/>
      <c r="F35" s="11" t="s">
        <v>21</v>
      </c>
      <c r="G35" s="20">
        <v>400</v>
      </c>
      <c r="H35" s="5">
        <v>32</v>
      </c>
      <c r="I35" s="37"/>
      <c r="J35" s="87" t="str">
        <f t="shared" si="0"/>
        <v/>
      </c>
      <c r="K35" s="95"/>
      <c r="L35" s="30"/>
      <c r="M35" s="124" t="s">
        <v>231</v>
      </c>
      <c r="N35" s="124"/>
      <c r="O35" s="124"/>
      <c r="P35" s="11" t="s">
        <v>242</v>
      </c>
      <c r="Q35" s="15">
        <v>420</v>
      </c>
      <c r="R35" s="5">
        <v>96</v>
      </c>
      <c r="S35" s="53"/>
      <c r="T35" s="54" t="str">
        <f t="shared" si="1"/>
        <v/>
      </c>
    </row>
    <row r="36" spans="1:23" ht="15" customHeight="1">
      <c r="A36" s="95"/>
      <c r="B36" s="30" t="s">
        <v>139</v>
      </c>
      <c r="C36" s="102" t="s">
        <v>35</v>
      </c>
      <c r="D36" s="103"/>
      <c r="E36" s="104"/>
      <c r="F36" s="11" t="s">
        <v>42</v>
      </c>
      <c r="G36" s="20">
        <v>400</v>
      </c>
      <c r="H36" s="5">
        <v>33</v>
      </c>
      <c r="I36" s="37"/>
      <c r="J36" s="87" t="str">
        <f t="shared" si="0"/>
        <v/>
      </c>
      <c r="K36" s="95"/>
      <c r="L36" s="30"/>
      <c r="M36" s="124" t="s">
        <v>232</v>
      </c>
      <c r="N36" s="124"/>
      <c r="O36" s="124"/>
      <c r="P36" s="11" t="s">
        <v>243</v>
      </c>
      <c r="Q36" s="15">
        <v>800</v>
      </c>
      <c r="R36" s="5">
        <v>97</v>
      </c>
      <c r="S36" s="53"/>
      <c r="T36" s="54" t="str">
        <f t="shared" si="1"/>
        <v/>
      </c>
    </row>
    <row r="37" spans="1:23" ht="15" customHeight="1" thickBot="1">
      <c r="A37" s="95"/>
      <c r="B37" s="30"/>
      <c r="C37" s="102" t="s">
        <v>80</v>
      </c>
      <c r="D37" s="103"/>
      <c r="E37" s="104"/>
      <c r="F37" s="11" t="s">
        <v>89</v>
      </c>
      <c r="G37" s="20">
        <v>600</v>
      </c>
      <c r="H37" s="5">
        <v>34</v>
      </c>
      <c r="I37" s="37"/>
      <c r="J37" s="87" t="str">
        <f t="shared" si="0"/>
        <v/>
      </c>
      <c r="K37" s="96"/>
      <c r="L37" s="33"/>
      <c r="M37" s="123" t="s">
        <v>233</v>
      </c>
      <c r="N37" s="123"/>
      <c r="O37" s="123"/>
      <c r="P37" s="14" t="s">
        <v>244</v>
      </c>
      <c r="Q37" s="23">
        <v>850</v>
      </c>
      <c r="R37" s="9">
        <v>98</v>
      </c>
      <c r="S37" s="51"/>
      <c r="T37" s="52" t="str">
        <f t="shared" si="1"/>
        <v/>
      </c>
    </row>
    <row r="38" spans="1:23" ht="15" customHeight="1" thickBot="1">
      <c r="A38" s="98"/>
      <c r="B38" s="31" t="s">
        <v>139</v>
      </c>
      <c r="C38" s="105" t="s">
        <v>6</v>
      </c>
      <c r="D38" s="106"/>
      <c r="E38" s="107"/>
      <c r="F38" s="12" t="s">
        <v>7</v>
      </c>
      <c r="G38" s="21">
        <v>400</v>
      </c>
      <c r="H38" s="4">
        <v>35</v>
      </c>
      <c r="I38" s="39"/>
      <c r="J38" s="88" t="str">
        <f t="shared" si="0"/>
        <v/>
      </c>
      <c r="K38" s="97" t="s">
        <v>250</v>
      </c>
      <c r="L38" s="29"/>
      <c r="M38" s="125" t="s">
        <v>234</v>
      </c>
      <c r="N38" s="125"/>
      <c r="O38" s="125"/>
      <c r="P38" s="10" t="s">
        <v>245</v>
      </c>
      <c r="Q38" s="18">
        <v>260</v>
      </c>
      <c r="R38" s="6">
        <v>99</v>
      </c>
      <c r="S38" s="45"/>
      <c r="T38" s="46" t="str">
        <f t="shared" si="1"/>
        <v/>
      </c>
    </row>
    <row r="39" spans="1:23" ht="15" customHeight="1" thickBot="1">
      <c r="A39" s="55" t="s">
        <v>158</v>
      </c>
      <c r="B39" s="59"/>
      <c r="C39" s="126" t="s">
        <v>145</v>
      </c>
      <c r="D39" s="127"/>
      <c r="E39" s="128"/>
      <c r="F39" s="60" t="s">
        <v>27</v>
      </c>
      <c r="G39" s="61">
        <v>730</v>
      </c>
      <c r="H39" s="62">
        <v>36</v>
      </c>
      <c r="I39" s="63"/>
      <c r="J39" s="92" t="str">
        <f t="shared" si="0"/>
        <v/>
      </c>
      <c r="K39" s="95"/>
      <c r="L39" s="30"/>
      <c r="M39" s="124" t="s">
        <v>235</v>
      </c>
      <c r="N39" s="124"/>
      <c r="O39" s="124"/>
      <c r="P39" s="11" t="s">
        <v>246</v>
      </c>
      <c r="Q39" s="15">
        <v>450</v>
      </c>
      <c r="R39" s="5">
        <v>100</v>
      </c>
      <c r="S39" s="53"/>
      <c r="T39" s="54" t="str">
        <f t="shared" si="1"/>
        <v/>
      </c>
    </row>
    <row r="40" spans="1:23" ht="15" customHeight="1" thickBot="1">
      <c r="A40" s="97" t="s">
        <v>105</v>
      </c>
      <c r="B40" s="29" t="s">
        <v>139</v>
      </c>
      <c r="C40" s="99" t="s">
        <v>8</v>
      </c>
      <c r="D40" s="100"/>
      <c r="E40" s="101"/>
      <c r="F40" s="10" t="s">
        <v>43</v>
      </c>
      <c r="G40" s="19">
        <v>300</v>
      </c>
      <c r="H40" s="6">
        <v>37</v>
      </c>
      <c r="I40" s="35"/>
      <c r="J40" s="91" t="str">
        <f t="shared" si="0"/>
        <v/>
      </c>
      <c r="K40" s="96"/>
      <c r="L40" s="33"/>
      <c r="M40" s="123" t="s">
        <v>236</v>
      </c>
      <c r="N40" s="123"/>
      <c r="O40" s="123"/>
      <c r="P40" s="14" t="s">
        <v>247</v>
      </c>
      <c r="Q40" s="23">
        <v>2780</v>
      </c>
      <c r="R40" s="9">
        <v>101</v>
      </c>
      <c r="S40" s="51"/>
      <c r="T40" s="52" t="str">
        <f t="shared" si="1"/>
        <v/>
      </c>
      <c r="W40" s="86"/>
    </row>
    <row r="41" spans="1:23" ht="15" customHeight="1">
      <c r="A41" s="95"/>
      <c r="B41" s="30" t="s">
        <v>139</v>
      </c>
      <c r="C41" s="102" t="s">
        <v>81</v>
      </c>
      <c r="D41" s="103"/>
      <c r="E41" s="104"/>
      <c r="F41" s="11" t="s">
        <v>13</v>
      </c>
      <c r="G41" s="20">
        <v>470</v>
      </c>
      <c r="H41" s="5">
        <v>38</v>
      </c>
      <c r="I41" s="37"/>
      <c r="J41" s="87" t="str">
        <f t="shared" si="0"/>
        <v/>
      </c>
      <c r="K41" s="97" t="s">
        <v>211</v>
      </c>
      <c r="L41" s="29"/>
      <c r="M41" s="125" t="s">
        <v>200</v>
      </c>
      <c r="N41" s="125"/>
      <c r="O41" s="125"/>
      <c r="P41" s="10" t="s">
        <v>32</v>
      </c>
      <c r="Q41" s="18">
        <v>450</v>
      </c>
      <c r="R41" s="6">
        <v>102</v>
      </c>
      <c r="S41" s="45"/>
      <c r="T41" s="46" t="str">
        <f t="shared" si="1"/>
        <v/>
      </c>
    </row>
    <row r="42" spans="1:23" ht="15" customHeight="1">
      <c r="A42" s="95"/>
      <c r="B42" s="30" t="s">
        <v>139</v>
      </c>
      <c r="C42" s="102" t="s">
        <v>82</v>
      </c>
      <c r="D42" s="103"/>
      <c r="E42" s="104"/>
      <c r="F42" s="11" t="s">
        <v>27</v>
      </c>
      <c r="G42" s="20">
        <v>440</v>
      </c>
      <c r="H42" s="5">
        <v>39</v>
      </c>
      <c r="I42" s="37"/>
      <c r="J42" s="87" t="str">
        <f t="shared" si="0"/>
        <v/>
      </c>
      <c r="K42" s="95"/>
      <c r="L42" s="30"/>
      <c r="M42" s="124" t="s">
        <v>201</v>
      </c>
      <c r="N42" s="124"/>
      <c r="O42" s="124"/>
      <c r="P42" s="11" t="s">
        <v>209</v>
      </c>
      <c r="Q42" s="15">
        <v>300</v>
      </c>
      <c r="R42" s="5">
        <v>103</v>
      </c>
      <c r="S42" s="53"/>
      <c r="T42" s="54" t="str">
        <f t="shared" si="1"/>
        <v/>
      </c>
    </row>
    <row r="43" spans="1:23" ht="15" customHeight="1" thickBot="1">
      <c r="A43" s="98"/>
      <c r="B43" s="31"/>
      <c r="C43" s="105" t="s">
        <v>36</v>
      </c>
      <c r="D43" s="106"/>
      <c r="E43" s="107"/>
      <c r="F43" s="12" t="s">
        <v>9</v>
      </c>
      <c r="G43" s="21">
        <v>780</v>
      </c>
      <c r="H43" s="4">
        <v>40</v>
      </c>
      <c r="I43" s="39"/>
      <c r="J43" s="88" t="str">
        <f t="shared" si="0"/>
        <v/>
      </c>
      <c r="K43" s="95"/>
      <c r="L43" s="30"/>
      <c r="M43" s="124" t="s">
        <v>237</v>
      </c>
      <c r="N43" s="124"/>
      <c r="O43" s="124"/>
      <c r="P43" s="11" t="s">
        <v>248</v>
      </c>
      <c r="Q43" s="15">
        <v>150</v>
      </c>
      <c r="R43" s="5">
        <v>104</v>
      </c>
      <c r="S43" s="53"/>
      <c r="T43" s="54" t="str">
        <f t="shared" si="1"/>
        <v/>
      </c>
    </row>
    <row r="44" spans="1:23" ht="15" customHeight="1">
      <c r="A44" s="94" t="s">
        <v>60</v>
      </c>
      <c r="B44" s="32" t="s">
        <v>139</v>
      </c>
      <c r="C44" s="99" t="s">
        <v>176</v>
      </c>
      <c r="D44" s="100"/>
      <c r="E44" s="101"/>
      <c r="F44" s="13" t="s">
        <v>182</v>
      </c>
      <c r="G44" s="22">
        <v>390</v>
      </c>
      <c r="H44" s="8">
        <v>41</v>
      </c>
      <c r="I44" s="41"/>
      <c r="J44" s="89" t="str">
        <f t="shared" si="0"/>
        <v/>
      </c>
      <c r="K44" s="95"/>
      <c r="L44" s="30"/>
      <c r="M44" s="124" t="s">
        <v>202</v>
      </c>
      <c r="N44" s="124"/>
      <c r="O44" s="124"/>
      <c r="P44" s="11" t="s">
        <v>208</v>
      </c>
      <c r="Q44" s="15">
        <v>400</v>
      </c>
      <c r="R44" s="5">
        <v>105</v>
      </c>
      <c r="S44" s="53"/>
      <c r="T44" s="54" t="str">
        <f t="shared" si="1"/>
        <v/>
      </c>
    </row>
    <row r="45" spans="1:23" ht="15" customHeight="1">
      <c r="A45" s="95"/>
      <c r="B45" s="30" t="s">
        <v>139</v>
      </c>
      <c r="C45" s="102" t="s">
        <v>37</v>
      </c>
      <c r="D45" s="103"/>
      <c r="E45" s="104"/>
      <c r="F45" s="11" t="s">
        <v>87</v>
      </c>
      <c r="G45" s="20">
        <v>210</v>
      </c>
      <c r="H45" s="5">
        <v>42</v>
      </c>
      <c r="I45" s="37"/>
      <c r="J45" s="87" t="str">
        <f t="shared" si="0"/>
        <v/>
      </c>
      <c r="K45" s="95"/>
      <c r="L45" s="30"/>
      <c r="M45" s="124" t="s">
        <v>238</v>
      </c>
      <c r="N45" s="124"/>
      <c r="O45" s="124"/>
      <c r="P45" s="11" t="s">
        <v>249</v>
      </c>
      <c r="Q45" s="15">
        <v>290</v>
      </c>
      <c r="R45" s="5">
        <v>106</v>
      </c>
      <c r="S45" s="53"/>
      <c r="T45" s="54" t="str">
        <f t="shared" si="1"/>
        <v/>
      </c>
    </row>
    <row r="46" spans="1:23" ht="15" customHeight="1">
      <c r="A46" s="95"/>
      <c r="B46" s="30" t="s">
        <v>139</v>
      </c>
      <c r="C46" s="102" t="s">
        <v>22</v>
      </c>
      <c r="D46" s="103"/>
      <c r="E46" s="104"/>
      <c r="F46" s="11" t="s">
        <v>90</v>
      </c>
      <c r="G46" s="20">
        <v>300</v>
      </c>
      <c r="H46" s="5">
        <v>43</v>
      </c>
      <c r="I46" s="37"/>
      <c r="J46" s="87" t="str">
        <f t="shared" si="0"/>
        <v/>
      </c>
      <c r="K46" s="95"/>
      <c r="L46" s="30"/>
      <c r="M46" s="124" t="s">
        <v>189</v>
      </c>
      <c r="N46" s="124"/>
      <c r="O46" s="124"/>
      <c r="P46" s="11" t="s">
        <v>210</v>
      </c>
      <c r="Q46" s="15">
        <v>1980</v>
      </c>
      <c r="R46" s="5">
        <v>107</v>
      </c>
      <c r="S46" s="53"/>
      <c r="T46" s="54" t="str">
        <f t="shared" si="1"/>
        <v/>
      </c>
      <c r="W46" s="86"/>
    </row>
    <row r="47" spans="1:23" ht="15" customHeight="1" thickBot="1">
      <c r="A47" s="95"/>
      <c r="B47" s="30"/>
      <c r="C47" s="102" t="s">
        <v>119</v>
      </c>
      <c r="D47" s="103"/>
      <c r="E47" s="104"/>
      <c r="F47" s="11" t="s">
        <v>126</v>
      </c>
      <c r="G47" s="20">
        <v>600</v>
      </c>
      <c r="H47" s="5">
        <v>44</v>
      </c>
      <c r="I47" s="37"/>
      <c r="J47" s="87" t="str">
        <f t="shared" si="0"/>
        <v/>
      </c>
      <c r="K47" s="98"/>
      <c r="L47" s="31"/>
      <c r="M47" s="147" t="s">
        <v>118</v>
      </c>
      <c r="N47" s="147"/>
      <c r="O47" s="147"/>
      <c r="P47" s="12" t="s">
        <v>49</v>
      </c>
      <c r="Q47" s="16">
        <v>340</v>
      </c>
      <c r="R47" s="4">
        <v>108</v>
      </c>
      <c r="S47" s="47"/>
      <c r="T47" s="48" t="str">
        <f t="shared" si="1"/>
        <v/>
      </c>
    </row>
    <row r="48" spans="1:23" ht="15" customHeight="1">
      <c r="A48" s="95"/>
      <c r="B48" s="30"/>
      <c r="C48" s="102" t="s">
        <v>146</v>
      </c>
      <c r="D48" s="103"/>
      <c r="E48" s="104"/>
      <c r="F48" s="11" t="s">
        <v>108</v>
      </c>
      <c r="G48" s="20">
        <v>660</v>
      </c>
      <c r="H48" s="5">
        <v>45</v>
      </c>
      <c r="I48" s="37"/>
      <c r="J48" s="38" t="str">
        <f t="shared" si="0"/>
        <v/>
      </c>
      <c r="K48" s="94" t="s">
        <v>66</v>
      </c>
      <c r="L48" s="32"/>
      <c r="M48" s="165" t="s">
        <v>239</v>
      </c>
      <c r="N48" s="165"/>
      <c r="O48" s="165"/>
      <c r="P48" s="13" t="s">
        <v>45</v>
      </c>
      <c r="Q48" s="17">
        <v>530</v>
      </c>
      <c r="R48" s="8">
        <v>109</v>
      </c>
      <c r="S48" s="49"/>
      <c r="T48" s="50" t="str">
        <f t="shared" si="1"/>
        <v/>
      </c>
    </row>
    <row r="49" spans="1:23" ht="15" customHeight="1">
      <c r="A49" s="95"/>
      <c r="B49" s="30" t="s">
        <v>139</v>
      </c>
      <c r="C49" s="102" t="s">
        <v>120</v>
      </c>
      <c r="D49" s="103"/>
      <c r="E49" s="104"/>
      <c r="F49" s="11" t="s">
        <v>87</v>
      </c>
      <c r="G49" s="20">
        <v>290</v>
      </c>
      <c r="H49" s="5">
        <v>46</v>
      </c>
      <c r="I49" s="37"/>
      <c r="J49" s="38" t="str">
        <f t="shared" si="0"/>
        <v/>
      </c>
      <c r="K49" s="95"/>
      <c r="L49" s="56"/>
      <c r="M49" s="124" t="s">
        <v>181</v>
      </c>
      <c r="N49" s="124"/>
      <c r="O49" s="124"/>
      <c r="P49" s="57" t="s">
        <v>185</v>
      </c>
      <c r="Q49" s="72">
        <v>3900</v>
      </c>
      <c r="R49" s="5">
        <v>110</v>
      </c>
      <c r="S49" s="53"/>
      <c r="T49" s="77" t="str">
        <f t="shared" si="1"/>
        <v/>
      </c>
      <c r="W49" s="86"/>
    </row>
    <row r="50" spans="1:23" ht="15" customHeight="1" thickBot="1">
      <c r="A50" s="96"/>
      <c r="B50" s="33"/>
      <c r="C50" s="105" t="s">
        <v>220</v>
      </c>
      <c r="D50" s="106"/>
      <c r="E50" s="107"/>
      <c r="F50" s="14" t="s">
        <v>87</v>
      </c>
      <c r="G50" s="24">
        <v>980</v>
      </c>
      <c r="H50" s="9">
        <v>47</v>
      </c>
      <c r="I50" s="43"/>
      <c r="J50" s="44" t="str">
        <f t="shared" si="0"/>
        <v/>
      </c>
      <c r="K50" s="95"/>
      <c r="L50" s="74"/>
      <c r="M50" s="124" t="s">
        <v>149</v>
      </c>
      <c r="N50" s="124"/>
      <c r="O50" s="124"/>
      <c r="P50" s="57" t="s">
        <v>185</v>
      </c>
      <c r="Q50" s="75">
        <v>3200</v>
      </c>
      <c r="R50" s="5">
        <v>111</v>
      </c>
      <c r="S50" s="53"/>
      <c r="T50" s="78" t="str">
        <f t="shared" si="1"/>
        <v/>
      </c>
      <c r="W50" s="86"/>
    </row>
    <row r="51" spans="1:23" ht="15" customHeight="1" thickBot="1">
      <c r="A51" s="97" t="s">
        <v>61</v>
      </c>
      <c r="B51" s="29" t="s">
        <v>139</v>
      </c>
      <c r="C51" s="99" t="s">
        <v>221</v>
      </c>
      <c r="D51" s="100"/>
      <c r="E51" s="101"/>
      <c r="F51" s="10" t="s">
        <v>46</v>
      </c>
      <c r="G51" s="19">
        <v>500</v>
      </c>
      <c r="H51" s="6">
        <v>48</v>
      </c>
      <c r="I51" s="35"/>
      <c r="J51" s="36" t="str">
        <f t="shared" si="0"/>
        <v/>
      </c>
      <c r="K51" s="98"/>
      <c r="L51" s="64"/>
      <c r="M51" s="147" t="s">
        <v>203</v>
      </c>
      <c r="N51" s="147"/>
      <c r="O51" s="147"/>
      <c r="P51" s="76" t="s">
        <v>156</v>
      </c>
      <c r="Q51" s="73">
        <v>1000</v>
      </c>
      <c r="R51" s="4">
        <v>112</v>
      </c>
      <c r="S51" s="47"/>
      <c r="T51" s="79" t="str">
        <f>IF(S51="","",S51*Q51)</f>
        <v/>
      </c>
      <c r="W51" s="86"/>
    </row>
    <row r="52" spans="1:23" ht="15" customHeight="1" thickBot="1">
      <c r="A52" s="95"/>
      <c r="B52" s="30"/>
      <c r="C52" s="102" t="s">
        <v>222</v>
      </c>
      <c r="D52" s="103"/>
      <c r="E52" s="104"/>
      <c r="F52" s="11" t="s">
        <v>28</v>
      </c>
      <c r="G52" s="20">
        <v>690</v>
      </c>
      <c r="H52" s="5">
        <v>49</v>
      </c>
      <c r="I52" s="37"/>
      <c r="J52" s="38" t="str">
        <f t="shared" si="0"/>
        <v/>
      </c>
      <c r="K52" s="145" t="s">
        <v>134</v>
      </c>
      <c r="L52" s="146"/>
      <c r="M52" s="146"/>
      <c r="N52" s="146"/>
      <c r="O52" s="146"/>
      <c r="P52" s="146"/>
      <c r="Q52" s="146"/>
      <c r="R52" s="146"/>
      <c r="S52" s="146"/>
      <c r="T52" s="146"/>
    </row>
    <row r="53" spans="1:23" ht="15" customHeight="1">
      <c r="A53" s="95"/>
      <c r="B53" s="30"/>
      <c r="C53" s="102" t="s">
        <v>223</v>
      </c>
      <c r="D53" s="103"/>
      <c r="E53" s="104"/>
      <c r="F53" s="11" t="s">
        <v>44</v>
      </c>
      <c r="G53" s="20">
        <v>990</v>
      </c>
      <c r="H53" s="5">
        <v>50</v>
      </c>
      <c r="I53" s="37"/>
      <c r="J53" s="38" t="str">
        <f t="shared" si="0"/>
        <v/>
      </c>
      <c r="K53" s="162" t="s">
        <v>67</v>
      </c>
      <c r="L53" s="163"/>
      <c r="M53" s="163"/>
      <c r="N53" s="163"/>
      <c r="O53" s="163"/>
      <c r="P53" s="163"/>
      <c r="Q53" s="164"/>
      <c r="R53" s="117" t="str">
        <f>IF(SUM(J4:J67,T4:T51)=0,"",SUM(J4:J67,T4:T51))</f>
        <v/>
      </c>
      <c r="S53" s="118"/>
      <c r="T53" s="119"/>
    </row>
    <row r="54" spans="1:23" ht="15" customHeight="1">
      <c r="A54" s="95"/>
      <c r="B54" s="30" t="s">
        <v>139</v>
      </c>
      <c r="C54" s="102" t="s">
        <v>121</v>
      </c>
      <c r="D54" s="103"/>
      <c r="E54" s="104"/>
      <c r="F54" s="11" t="s">
        <v>28</v>
      </c>
      <c r="G54" s="20">
        <v>410</v>
      </c>
      <c r="H54" s="5">
        <v>51</v>
      </c>
      <c r="I54" s="37"/>
      <c r="J54" s="38" t="str">
        <f t="shared" si="0"/>
        <v/>
      </c>
      <c r="K54" s="114" t="s">
        <v>129</v>
      </c>
      <c r="L54" s="115"/>
      <c r="M54" s="115"/>
      <c r="N54" s="115"/>
      <c r="O54" s="115"/>
      <c r="P54" s="115"/>
      <c r="Q54" s="116"/>
      <c r="R54" s="120">
        <f>IF(R53=0,"",IF(R53&gt;=4000,0,700))</f>
        <v>0</v>
      </c>
      <c r="S54" s="121"/>
      <c r="T54" s="122"/>
    </row>
    <row r="55" spans="1:23" ht="15" customHeight="1">
      <c r="A55" s="95"/>
      <c r="B55" s="30" t="s">
        <v>139</v>
      </c>
      <c r="C55" s="102" t="s">
        <v>122</v>
      </c>
      <c r="D55" s="103"/>
      <c r="E55" s="104"/>
      <c r="F55" s="11" t="s">
        <v>44</v>
      </c>
      <c r="G55" s="20">
        <v>560</v>
      </c>
      <c r="H55" s="5">
        <v>52</v>
      </c>
      <c r="I55" s="37"/>
      <c r="J55" s="38" t="str">
        <f t="shared" si="0"/>
        <v/>
      </c>
      <c r="K55" s="150" t="s">
        <v>68</v>
      </c>
      <c r="L55" s="151"/>
      <c r="M55" s="151"/>
      <c r="N55" s="151"/>
      <c r="O55" s="151"/>
      <c r="P55" s="151"/>
      <c r="Q55" s="151"/>
      <c r="R55" s="166" t="str">
        <f>IF(SUM(R53:T54)=0,"",SUM(R53:T54))</f>
        <v/>
      </c>
      <c r="S55" s="167"/>
      <c r="T55" s="168"/>
    </row>
    <row r="56" spans="1:23" ht="15" customHeight="1" thickBot="1">
      <c r="A56" s="96"/>
      <c r="B56" s="33" t="s">
        <v>139</v>
      </c>
      <c r="C56" s="190" t="s">
        <v>14</v>
      </c>
      <c r="D56" s="191"/>
      <c r="E56" s="192"/>
      <c r="F56" s="14" t="s">
        <v>91</v>
      </c>
      <c r="G56" s="24">
        <v>400</v>
      </c>
      <c r="H56" s="9">
        <v>53</v>
      </c>
      <c r="I56" s="43"/>
      <c r="J56" s="44" t="str">
        <f t="shared" si="0"/>
        <v/>
      </c>
      <c r="K56" s="152"/>
      <c r="L56" s="153"/>
      <c r="M56" s="153"/>
      <c r="N56" s="153"/>
      <c r="O56" s="153"/>
      <c r="P56" s="153"/>
      <c r="Q56" s="153"/>
      <c r="R56" s="169"/>
      <c r="S56" s="170"/>
      <c r="T56" s="171"/>
    </row>
    <row r="57" spans="1:23" ht="15" customHeight="1">
      <c r="A57" s="97" t="s">
        <v>106</v>
      </c>
      <c r="B57" s="29" t="s">
        <v>139</v>
      </c>
      <c r="C57" s="125" t="s">
        <v>83</v>
      </c>
      <c r="D57" s="125"/>
      <c r="E57" s="125"/>
      <c r="F57" s="10" t="s">
        <v>92</v>
      </c>
      <c r="G57" s="19">
        <v>280</v>
      </c>
      <c r="H57" s="6">
        <v>54</v>
      </c>
      <c r="I57" s="35"/>
      <c r="J57" s="36" t="str">
        <f t="shared" si="0"/>
        <v/>
      </c>
      <c r="K57" s="154" t="s">
        <v>69</v>
      </c>
      <c r="L57" s="154"/>
      <c r="M57" s="154"/>
      <c r="N57" s="154"/>
      <c r="O57" s="155"/>
      <c r="P57" s="111" t="s">
        <v>162</v>
      </c>
      <c r="Q57" s="112"/>
      <c r="R57" s="112"/>
      <c r="S57" s="112"/>
      <c r="T57" s="113"/>
    </row>
    <row r="58" spans="1:23" ht="15" customHeight="1">
      <c r="A58" s="95"/>
      <c r="B58" s="30" t="s">
        <v>139</v>
      </c>
      <c r="C58" s="124" t="s">
        <v>38</v>
      </c>
      <c r="D58" s="124"/>
      <c r="E58" s="124"/>
      <c r="F58" s="11" t="s">
        <v>46</v>
      </c>
      <c r="G58" s="15">
        <v>200</v>
      </c>
      <c r="H58" s="5">
        <v>55</v>
      </c>
      <c r="I58" s="37"/>
      <c r="J58" s="38" t="str">
        <f t="shared" si="0"/>
        <v/>
      </c>
      <c r="K58" s="156"/>
      <c r="L58" s="156"/>
      <c r="M58" s="156"/>
      <c r="N58" s="156"/>
      <c r="O58" s="157"/>
      <c r="P58" s="160" t="s">
        <v>163</v>
      </c>
      <c r="Q58" s="161"/>
      <c r="R58" s="148" t="s">
        <v>164</v>
      </c>
      <c r="S58" s="148"/>
      <c r="T58" s="149"/>
    </row>
    <row r="59" spans="1:23" ht="15" customHeight="1" thickBot="1">
      <c r="A59" s="95"/>
      <c r="B59" s="30" t="s">
        <v>139</v>
      </c>
      <c r="C59" s="124" t="s">
        <v>54</v>
      </c>
      <c r="D59" s="124"/>
      <c r="E59" s="124"/>
      <c r="F59" s="11" t="s">
        <v>93</v>
      </c>
      <c r="G59" s="15">
        <v>420</v>
      </c>
      <c r="H59" s="5">
        <v>56</v>
      </c>
      <c r="I59" s="37"/>
      <c r="J59" s="38" t="str">
        <f t="shared" si="0"/>
        <v/>
      </c>
      <c r="K59" s="158"/>
      <c r="L59" s="158"/>
      <c r="M59" s="158"/>
      <c r="N59" s="158"/>
      <c r="O59" s="159"/>
      <c r="P59" s="199"/>
      <c r="Q59" s="200"/>
      <c r="R59" s="201"/>
      <c r="S59" s="202"/>
      <c r="T59" s="203"/>
    </row>
    <row r="60" spans="1:23" ht="15" customHeight="1">
      <c r="A60" s="95"/>
      <c r="B60" s="30"/>
      <c r="C60" s="124" t="s">
        <v>84</v>
      </c>
      <c r="D60" s="124"/>
      <c r="E60" s="124"/>
      <c r="F60" s="11" t="s">
        <v>94</v>
      </c>
      <c r="G60" s="20">
        <v>300</v>
      </c>
      <c r="H60" s="5">
        <v>57</v>
      </c>
      <c r="I60" s="37"/>
      <c r="J60" s="38" t="str">
        <f t="shared" si="0"/>
        <v/>
      </c>
      <c r="K60" s="213" t="s">
        <v>70</v>
      </c>
      <c r="L60" s="214"/>
      <c r="M60" s="172"/>
      <c r="N60" s="173"/>
      <c r="O60" s="174"/>
      <c r="P60" s="175" t="s">
        <v>160</v>
      </c>
      <c r="Q60" s="176"/>
      <c r="R60" s="176"/>
      <c r="S60" s="176"/>
      <c r="T60" s="177"/>
    </row>
    <row r="61" spans="1:23" ht="15" customHeight="1">
      <c r="A61" s="95"/>
      <c r="B61" s="30"/>
      <c r="C61" s="124" t="s">
        <v>224</v>
      </c>
      <c r="D61" s="124"/>
      <c r="E61" s="124"/>
      <c r="F61" s="11" t="s">
        <v>227</v>
      </c>
      <c r="G61" s="20">
        <v>900</v>
      </c>
      <c r="H61" s="5">
        <v>58</v>
      </c>
      <c r="I61" s="37"/>
      <c r="J61" s="38" t="str">
        <f t="shared" si="0"/>
        <v/>
      </c>
      <c r="K61" s="129" t="s">
        <v>17</v>
      </c>
      <c r="L61" s="130"/>
      <c r="M61" s="133"/>
      <c r="N61" s="134"/>
      <c r="O61" s="135"/>
      <c r="P61" s="139" t="s">
        <v>135</v>
      </c>
      <c r="Q61" s="140"/>
      <c r="R61" s="141"/>
      <c r="S61" s="195"/>
      <c r="T61" s="196"/>
    </row>
    <row r="62" spans="1:23" ht="15" customHeight="1" thickBot="1">
      <c r="A62" s="98"/>
      <c r="B62" s="31"/>
      <c r="C62" s="147" t="s">
        <v>147</v>
      </c>
      <c r="D62" s="147"/>
      <c r="E62" s="147"/>
      <c r="F62" s="12" t="s">
        <v>13</v>
      </c>
      <c r="G62" s="21">
        <v>940</v>
      </c>
      <c r="H62" s="4">
        <v>59</v>
      </c>
      <c r="I62" s="39"/>
      <c r="J62" s="40" t="str">
        <f t="shared" si="0"/>
        <v/>
      </c>
      <c r="K62" s="131"/>
      <c r="L62" s="132"/>
      <c r="M62" s="136"/>
      <c r="N62" s="137"/>
      <c r="O62" s="138"/>
      <c r="P62" s="142"/>
      <c r="Q62" s="143"/>
      <c r="R62" s="144"/>
      <c r="S62" s="197"/>
      <c r="T62" s="198"/>
    </row>
    <row r="63" spans="1:23" ht="15" customHeight="1">
      <c r="A63" s="108" t="s">
        <v>159</v>
      </c>
      <c r="B63" s="29" t="s">
        <v>139</v>
      </c>
      <c r="C63" s="99" t="s">
        <v>193</v>
      </c>
      <c r="D63" s="100"/>
      <c r="E63" s="101"/>
      <c r="F63" s="10" t="s">
        <v>45</v>
      </c>
      <c r="G63" s="19">
        <v>420</v>
      </c>
      <c r="H63" s="6">
        <v>60</v>
      </c>
      <c r="I63" s="35"/>
      <c r="J63" s="36" t="str">
        <f t="shared" si="0"/>
        <v/>
      </c>
      <c r="K63" s="215" t="s">
        <v>104</v>
      </c>
      <c r="L63" s="216"/>
      <c r="M63" s="58" t="s">
        <v>50</v>
      </c>
      <c r="N63" s="193"/>
      <c r="O63" s="194"/>
      <c r="P63" s="173" t="s">
        <v>136</v>
      </c>
      <c r="Q63" s="173"/>
      <c r="R63" s="174"/>
      <c r="S63" s="66"/>
      <c r="T63" s="65" t="s">
        <v>112</v>
      </c>
    </row>
    <row r="64" spans="1:23" ht="15" customHeight="1">
      <c r="A64" s="109"/>
      <c r="B64" s="30" t="s">
        <v>139</v>
      </c>
      <c r="C64" s="102" t="s">
        <v>15</v>
      </c>
      <c r="D64" s="103"/>
      <c r="E64" s="104"/>
      <c r="F64" s="11" t="s">
        <v>154</v>
      </c>
      <c r="G64" s="20">
        <v>340</v>
      </c>
      <c r="H64" s="5">
        <v>61</v>
      </c>
      <c r="I64" s="37"/>
      <c r="J64" s="38" t="str">
        <f t="shared" si="0"/>
        <v/>
      </c>
      <c r="K64" s="217"/>
      <c r="L64" s="218"/>
      <c r="M64" s="179"/>
      <c r="N64" s="179"/>
      <c r="O64" s="179"/>
      <c r="P64" s="179"/>
      <c r="Q64" s="179"/>
      <c r="R64" s="180"/>
      <c r="S64" s="67"/>
      <c r="T64" s="26" t="s">
        <v>113</v>
      </c>
    </row>
    <row r="65" spans="1:20" ht="15" customHeight="1" thickBot="1">
      <c r="A65" s="110"/>
      <c r="B65" s="31"/>
      <c r="C65" s="105" t="s">
        <v>148</v>
      </c>
      <c r="D65" s="106"/>
      <c r="E65" s="107"/>
      <c r="F65" s="12" t="s">
        <v>155</v>
      </c>
      <c r="G65" s="21">
        <v>390</v>
      </c>
      <c r="H65" s="4">
        <v>62</v>
      </c>
      <c r="I65" s="39"/>
      <c r="J65" s="40" t="str">
        <f t="shared" si="0"/>
        <v/>
      </c>
      <c r="K65" s="217"/>
      <c r="L65" s="218"/>
      <c r="M65" s="181"/>
      <c r="N65" s="181"/>
      <c r="O65" s="181"/>
      <c r="P65" s="181"/>
      <c r="Q65" s="181"/>
      <c r="R65" s="182"/>
      <c r="S65" s="25"/>
      <c r="T65" s="26" t="s">
        <v>114</v>
      </c>
    </row>
    <row r="66" spans="1:20" ht="15" customHeight="1">
      <c r="A66" s="94" t="s">
        <v>62</v>
      </c>
      <c r="B66" s="32"/>
      <c r="C66" s="99" t="s">
        <v>225</v>
      </c>
      <c r="D66" s="100"/>
      <c r="E66" s="101"/>
      <c r="F66" s="13" t="s">
        <v>33</v>
      </c>
      <c r="G66" s="22">
        <v>970</v>
      </c>
      <c r="H66" s="8">
        <v>63</v>
      </c>
      <c r="I66" s="41"/>
      <c r="J66" s="42" t="str">
        <f t="shared" si="0"/>
        <v/>
      </c>
      <c r="K66" s="217"/>
      <c r="L66" s="218"/>
      <c r="M66" s="181"/>
      <c r="N66" s="181"/>
      <c r="O66" s="181"/>
      <c r="P66" s="181"/>
      <c r="Q66" s="181"/>
      <c r="R66" s="182"/>
      <c r="S66" s="25"/>
      <c r="T66" s="26" t="s">
        <v>115</v>
      </c>
    </row>
    <row r="67" spans="1:20" ht="15" customHeight="1" thickBot="1">
      <c r="A67" s="98"/>
      <c r="B67" s="31"/>
      <c r="C67" s="105" t="s">
        <v>226</v>
      </c>
      <c r="D67" s="106"/>
      <c r="E67" s="107"/>
      <c r="F67" s="12" t="s">
        <v>33</v>
      </c>
      <c r="G67" s="21">
        <v>970</v>
      </c>
      <c r="H67" s="4">
        <v>64</v>
      </c>
      <c r="I67" s="39"/>
      <c r="J67" s="40" t="str">
        <f t="shared" si="0"/>
        <v/>
      </c>
      <c r="K67" s="217"/>
      <c r="L67" s="218"/>
      <c r="M67" s="181"/>
      <c r="N67" s="181"/>
      <c r="O67" s="181"/>
      <c r="P67" s="181"/>
      <c r="Q67" s="181"/>
      <c r="R67" s="182"/>
      <c r="S67" s="25"/>
      <c r="T67" s="26" t="s">
        <v>140</v>
      </c>
    </row>
    <row r="68" spans="1:20" ht="15" customHeight="1" thickBot="1">
      <c r="A68" s="212" t="s">
        <v>138</v>
      </c>
      <c r="B68" s="212"/>
      <c r="C68" s="212"/>
      <c r="D68" s="212"/>
      <c r="E68" s="212"/>
      <c r="F68" s="212"/>
      <c r="G68" s="212"/>
      <c r="H68" s="212"/>
      <c r="I68" s="212"/>
      <c r="J68" s="212"/>
      <c r="K68" s="219"/>
      <c r="L68" s="220"/>
      <c r="M68" s="183"/>
      <c r="N68" s="183"/>
      <c r="O68" s="183"/>
      <c r="P68" s="183"/>
      <c r="Q68" s="183"/>
      <c r="R68" s="184"/>
      <c r="S68" s="68"/>
      <c r="T68" s="26"/>
    </row>
    <row r="69" spans="1:20" ht="15" customHeight="1" thickBot="1">
      <c r="A69" s="93" t="s">
        <v>130</v>
      </c>
      <c r="B69" s="93"/>
      <c r="C69" s="93"/>
      <c r="D69" s="93"/>
      <c r="E69" s="93"/>
      <c r="F69" s="93"/>
      <c r="G69" s="93"/>
      <c r="H69" s="93"/>
      <c r="I69" s="93"/>
      <c r="J69" s="93"/>
      <c r="K69" s="188" t="s">
        <v>71</v>
      </c>
      <c r="L69" s="189"/>
      <c r="M69" s="186"/>
      <c r="N69" s="187"/>
      <c r="O69" s="187"/>
      <c r="P69" s="185" t="s">
        <v>161</v>
      </c>
      <c r="Q69" s="185"/>
      <c r="R69" s="185"/>
      <c r="S69" s="69"/>
      <c r="T69" s="27"/>
    </row>
    <row r="70" spans="1:20" ht="15" customHeight="1">
      <c r="A70" s="93"/>
      <c r="B70" s="93"/>
      <c r="C70" s="93"/>
      <c r="D70" s="93"/>
      <c r="E70" s="93"/>
      <c r="F70" s="93"/>
      <c r="G70" s="93"/>
      <c r="H70" s="93"/>
      <c r="I70" s="93"/>
      <c r="J70" s="93"/>
      <c r="K70" s="178" t="s">
        <v>137</v>
      </c>
      <c r="L70" s="178"/>
      <c r="M70" s="178"/>
      <c r="N70" s="178"/>
      <c r="O70" s="178"/>
      <c r="P70" s="178"/>
      <c r="Q70" s="178"/>
      <c r="R70" s="178"/>
      <c r="S70" s="178"/>
      <c r="T70" s="178"/>
    </row>
    <row r="71" spans="1:20" ht="12.75" customHeight="1">
      <c r="K71" s="70"/>
      <c r="L71" s="70"/>
      <c r="M71" s="70"/>
      <c r="N71" s="70"/>
      <c r="O71" s="70"/>
      <c r="P71" s="70"/>
      <c r="Q71" s="70"/>
      <c r="R71" s="70"/>
      <c r="S71" s="70"/>
      <c r="T71" s="70"/>
    </row>
    <row r="72" spans="1:20" ht="16.5" customHeight="1">
      <c r="A72" s="71"/>
      <c r="B72" s="71"/>
      <c r="C72" s="71"/>
      <c r="D72" s="71"/>
      <c r="E72" s="71"/>
      <c r="F72" s="71"/>
      <c r="G72" s="71"/>
      <c r="H72" s="71"/>
      <c r="I72" s="71"/>
      <c r="J72" s="71"/>
      <c r="K72" s="34"/>
      <c r="L72" s="34"/>
      <c r="M72" s="34"/>
      <c r="N72" s="34"/>
      <c r="O72" s="34"/>
      <c r="P72" s="34"/>
      <c r="Q72" s="34"/>
      <c r="R72" s="34"/>
      <c r="S72" s="34"/>
      <c r="T72" s="34"/>
    </row>
    <row r="73" spans="1:20" ht="12.75" customHeight="1">
      <c r="K73" s="71"/>
      <c r="L73" s="71"/>
      <c r="M73" s="71"/>
      <c r="N73" s="71"/>
      <c r="O73" s="71"/>
      <c r="P73" s="71"/>
      <c r="Q73" s="71"/>
      <c r="R73" s="71"/>
      <c r="S73" s="71"/>
      <c r="T73" s="71"/>
    </row>
    <row r="74" spans="1:20" ht="12.75" customHeight="1"/>
    <row r="75" spans="1:20" ht="12.75" customHeight="1">
      <c r="A75" s="1"/>
      <c r="F75" s="1"/>
    </row>
    <row r="76" spans="1:20" ht="12.75" customHeight="1"/>
    <row r="77" spans="1:20" ht="12.75" customHeight="1"/>
    <row r="78" spans="1:20" ht="12.75" customHeight="1"/>
    <row r="79" spans="1:20" ht="12.75" customHeight="1"/>
    <row r="80" spans="1:2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sheetData>
  <sheetProtection algorithmName="SHA-512" hashValue="APi3dW2oYrGuE33plp4Wks5D8rkc6M5AbyHXkk+TAFwZ2ibif9wXKvPJmm/dFFfn7JZBowj9Jx7jWi7+0rwdlg==" saltValue="d6Cp/RouhLOGZkGxufMtIg==" spinCount="100000" sheet="1" objects="1" scenarios="1"/>
  <mergeCells count="167">
    <mergeCell ref="C12:E12"/>
    <mergeCell ref="M12:O12"/>
    <mergeCell ref="C13:E13"/>
    <mergeCell ref="M13:O13"/>
    <mergeCell ref="M50:O50"/>
    <mergeCell ref="C42:E42"/>
    <mergeCell ref="M42:O42"/>
    <mergeCell ref="A68:J68"/>
    <mergeCell ref="K60:L60"/>
    <mergeCell ref="C34:E34"/>
    <mergeCell ref="C61:E61"/>
    <mergeCell ref="C46:E46"/>
    <mergeCell ref="C38:E38"/>
    <mergeCell ref="K63:L68"/>
    <mergeCell ref="C14:E14"/>
    <mergeCell ref="M14:O14"/>
    <mergeCell ref="C15:E15"/>
    <mergeCell ref="M15:O15"/>
    <mergeCell ref="C16:E16"/>
    <mergeCell ref="M16:O16"/>
    <mergeCell ref="C17:E17"/>
    <mergeCell ref="M17:O17"/>
    <mergeCell ref="M46:O46"/>
    <mergeCell ref="M25:O25"/>
    <mergeCell ref="M10:O10"/>
    <mergeCell ref="C11:E11"/>
    <mergeCell ref="M11:O11"/>
    <mergeCell ref="K16:K24"/>
    <mergeCell ref="A1:T1"/>
    <mergeCell ref="A2:G2"/>
    <mergeCell ref="I2:T2"/>
    <mergeCell ref="C3:E3"/>
    <mergeCell ref="M3:O3"/>
    <mergeCell ref="C4:E4"/>
    <mergeCell ref="M4:O4"/>
    <mergeCell ref="M7:O7"/>
    <mergeCell ref="C9:E9"/>
    <mergeCell ref="C5:E5"/>
    <mergeCell ref="M5:O5"/>
    <mergeCell ref="C6:E6"/>
    <mergeCell ref="M6:O6"/>
    <mergeCell ref="C7:E7"/>
    <mergeCell ref="M9:O9"/>
    <mergeCell ref="C8:E8"/>
    <mergeCell ref="M8:O8"/>
    <mergeCell ref="A4:A15"/>
    <mergeCell ref="M18:O18"/>
    <mergeCell ref="M34:O34"/>
    <mergeCell ref="M36:O36"/>
    <mergeCell ref="C37:E37"/>
    <mergeCell ref="C28:E28"/>
    <mergeCell ref="K38:K40"/>
    <mergeCell ref="K30:K37"/>
    <mergeCell ref="K25:K29"/>
    <mergeCell ref="C10:E10"/>
    <mergeCell ref="M27:O27"/>
    <mergeCell ref="C19:E19"/>
    <mergeCell ref="M19:O19"/>
    <mergeCell ref="C20:E20"/>
    <mergeCell ref="M20:O20"/>
    <mergeCell ref="C21:E21"/>
    <mergeCell ref="M21:O21"/>
    <mergeCell ref="C22:E22"/>
    <mergeCell ref="C26:E26"/>
    <mergeCell ref="M26:O26"/>
    <mergeCell ref="M22:O22"/>
    <mergeCell ref="C23:E23"/>
    <mergeCell ref="M23:O23"/>
    <mergeCell ref="C24:E24"/>
    <mergeCell ref="M24:O24"/>
    <mergeCell ref="C25:E25"/>
    <mergeCell ref="M28:O28"/>
    <mergeCell ref="C29:E29"/>
    <mergeCell ref="M29:O29"/>
    <mergeCell ref="C30:E30"/>
    <mergeCell ref="M30:O30"/>
    <mergeCell ref="C33:E33"/>
    <mergeCell ref="M33:O33"/>
    <mergeCell ref="M31:O31"/>
    <mergeCell ref="M32:O32"/>
    <mergeCell ref="K70:T70"/>
    <mergeCell ref="C43:E43"/>
    <mergeCell ref="C54:E54"/>
    <mergeCell ref="C55:E55"/>
    <mergeCell ref="M44:O44"/>
    <mergeCell ref="C45:E45"/>
    <mergeCell ref="M45:O45"/>
    <mergeCell ref="M64:R68"/>
    <mergeCell ref="P69:R69"/>
    <mergeCell ref="M49:O49"/>
    <mergeCell ref="M69:O69"/>
    <mergeCell ref="K69:L69"/>
    <mergeCell ref="C47:E47"/>
    <mergeCell ref="C56:E56"/>
    <mergeCell ref="C57:E57"/>
    <mergeCell ref="C51:E51"/>
    <mergeCell ref="C64:E64"/>
    <mergeCell ref="C65:E65"/>
    <mergeCell ref="N63:O63"/>
    <mergeCell ref="C66:E66"/>
    <mergeCell ref="P63:R63"/>
    <mergeCell ref="S61:T62"/>
    <mergeCell ref="P59:Q59"/>
    <mergeCell ref="R59:T59"/>
    <mergeCell ref="K61:L62"/>
    <mergeCell ref="M61:O62"/>
    <mergeCell ref="P61:R62"/>
    <mergeCell ref="K52:T52"/>
    <mergeCell ref="C67:E67"/>
    <mergeCell ref="C48:E48"/>
    <mergeCell ref="C49:E49"/>
    <mergeCell ref="C52:E52"/>
    <mergeCell ref="C53:E53"/>
    <mergeCell ref="C59:E59"/>
    <mergeCell ref="C60:E60"/>
    <mergeCell ref="C58:E58"/>
    <mergeCell ref="C62:E62"/>
    <mergeCell ref="R58:T58"/>
    <mergeCell ref="K55:Q56"/>
    <mergeCell ref="K57:O57"/>
    <mergeCell ref="K58:O59"/>
    <mergeCell ref="P58:Q58"/>
    <mergeCell ref="M51:O51"/>
    <mergeCell ref="K53:Q53"/>
    <mergeCell ref="M48:O48"/>
    <mergeCell ref="R55:T56"/>
    <mergeCell ref="M60:O60"/>
    <mergeCell ref="P60:T60"/>
    <mergeCell ref="P57:T57"/>
    <mergeCell ref="K54:Q54"/>
    <mergeCell ref="R53:T53"/>
    <mergeCell ref="R54:T54"/>
    <mergeCell ref="C44:E44"/>
    <mergeCell ref="K4:K7"/>
    <mergeCell ref="K48:K51"/>
    <mergeCell ref="M37:O37"/>
    <mergeCell ref="M35:O35"/>
    <mergeCell ref="M38:O38"/>
    <mergeCell ref="C39:E39"/>
    <mergeCell ref="C40:E40"/>
    <mergeCell ref="M40:O40"/>
    <mergeCell ref="C41:E41"/>
    <mergeCell ref="M41:O41"/>
    <mergeCell ref="K8:K15"/>
    <mergeCell ref="K41:K47"/>
    <mergeCell ref="M39:O39"/>
    <mergeCell ref="M47:O47"/>
    <mergeCell ref="C35:E35"/>
    <mergeCell ref="C32:E32"/>
    <mergeCell ref="C36:E36"/>
    <mergeCell ref="C31:E31"/>
    <mergeCell ref="M43:O43"/>
    <mergeCell ref="A69:J70"/>
    <mergeCell ref="A16:A19"/>
    <mergeCell ref="A20:A25"/>
    <mergeCell ref="A26:A32"/>
    <mergeCell ref="A33:A38"/>
    <mergeCell ref="A40:A43"/>
    <mergeCell ref="A44:A50"/>
    <mergeCell ref="A51:A56"/>
    <mergeCell ref="A66:A67"/>
    <mergeCell ref="C63:E63"/>
    <mergeCell ref="C27:E27"/>
    <mergeCell ref="C50:E50"/>
    <mergeCell ref="C18:E18"/>
    <mergeCell ref="A57:A62"/>
    <mergeCell ref="A63:A65"/>
  </mergeCells>
  <phoneticPr fontId="3"/>
  <dataValidations count="2">
    <dataValidation imeMode="off" allowBlank="1" showInputMessage="1" showErrorMessage="1" sqref="S4:S48 I4:I67" xr:uid="{00000000-0002-0000-0000-000000000000}"/>
    <dataValidation imeMode="fullKatakana" allowBlank="1" showInputMessage="1" showErrorMessage="1" sqref="M60" xr:uid="{00000000-0002-0000-0000-000001000000}"/>
  </dataValidations>
  <printOptions horizontalCentered="1" verticalCentered="1"/>
  <pageMargins left="0.19685039370078741" right="0.19685039370078741" top="0" bottom="0.39370078740157483" header="7.874015748031496E-2" footer="0.19685039370078741"/>
  <pageSetup paperSize="9" scale="84" orientation="portrait" horizontalDpi="4294967293" r:id="rId1"/>
  <headerFooter alignWithMargins="0">
    <oddFooter>&amp;C&amp;18ＦＡＸ送信先：06-6931-6171　メール：itckh@kinkishoji.co.jp 常備薬受付係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斡旋申込用紙</vt:lpstr>
      <vt:lpstr>斡旋申込用紙!Print_Area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sasayama</cp:lastModifiedBy>
  <cp:lastPrinted>2021-11-18T07:49:45Z</cp:lastPrinted>
  <dcterms:created xsi:type="dcterms:W3CDTF">2010-06-25T02:07:22Z</dcterms:created>
  <dcterms:modified xsi:type="dcterms:W3CDTF">2021-11-18T07:51:14Z</dcterms:modified>
</cp:coreProperties>
</file>